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anastasia.karamash/Downloads/"/>
    </mc:Choice>
  </mc:AlternateContent>
  <xr:revisionPtr revIDLastSave="0" documentId="13_ncr:1_{AAD58F99-7EFC-694A-ADAD-D487235F1387}" xr6:coauthVersionLast="47" xr6:coauthVersionMax="47" xr10:uidLastSave="{00000000-0000-0000-0000-000000000000}"/>
  <bookViews>
    <workbookView xWindow="4600" yWindow="460" windowWidth="22100" windowHeight="17540" xr2:uid="{00000000-000D-0000-FFFF-FFFF00000000}"/>
  </bookViews>
  <sheets>
    <sheet name="Бланк заказа" sheetId="1" r:id="rId1"/>
    <sheet name="Справочные данные и цены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6" i="1"/>
  <c r="F9" i="1" l="1"/>
  <c r="G9" i="1" s="1"/>
  <c r="F1001" i="1"/>
  <c r="G1001" i="1" s="1"/>
  <c r="F1000" i="1"/>
  <c r="G1000" i="1" s="1"/>
  <c r="F999" i="1"/>
  <c r="G999" i="1" s="1"/>
  <c r="F998" i="1"/>
  <c r="G998" i="1" s="1"/>
  <c r="F997" i="1"/>
  <c r="G997" i="1" s="1"/>
  <c r="F996" i="1"/>
  <c r="G996" i="1" s="1"/>
  <c r="F995" i="1"/>
  <c r="G995" i="1" s="1"/>
  <c r="F994" i="1"/>
  <c r="G994" i="1" s="1"/>
  <c r="F993" i="1"/>
  <c r="G993" i="1" s="1"/>
  <c r="F992" i="1"/>
  <c r="G992" i="1" s="1"/>
  <c r="F991" i="1"/>
  <c r="G991" i="1" s="1"/>
  <c r="F990" i="1"/>
  <c r="G990" i="1" s="1"/>
  <c r="F989" i="1"/>
  <c r="G989" i="1" s="1"/>
  <c r="F988" i="1"/>
  <c r="G988" i="1" s="1"/>
  <c r="F987" i="1"/>
  <c r="G987" i="1" s="1"/>
  <c r="F986" i="1"/>
  <c r="G986" i="1" s="1"/>
  <c r="F985" i="1"/>
  <c r="G985" i="1" s="1"/>
  <c r="F984" i="1"/>
  <c r="G984" i="1" s="1"/>
  <c r="F983" i="1"/>
  <c r="G983" i="1" s="1"/>
  <c r="F982" i="1"/>
  <c r="G982" i="1" s="1"/>
  <c r="F981" i="1"/>
  <c r="G981" i="1" s="1"/>
  <c r="F980" i="1"/>
  <c r="G980" i="1" s="1"/>
  <c r="F979" i="1"/>
  <c r="G979" i="1" s="1"/>
  <c r="F978" i="1"/>
  <c r="G978" i="1" s="1"/>
  <c r="F977" i="1"/>
  <c r="G977" i="1" s="1"/>
  <c r="F976" i="1"/>
  <c r="G976" i="1" s="1"/>
  <c r="F975" i="1"/>
  <c r="G975" i="1" s="1"/>
  <c r="F974" i="1"/>
  <c r="G974" i="1" s="1"/>
  <c r="F973" i="1"/>
  <c r="G973" i="1" s="1"/>
  <c r="F972" i="1"/>
  <c r="G972" i="1" s="1"/>
  <c r="F971" i="1"/>
  <c r="G971" i="1" s="1"/>
  <c r="F970" i="1"/>
  <c r="G970" i="1" s="1"/>
  <c r="F969" i="1"/>
  <c r="G969" i="1" s="1"/>
  <c r="F968" i="1"/>
  <c r="G968" i="1" s="1"/>
  <c r="F967" i="1"/>
  <c r="G967" i="1" s="1"/>
  <c r="F966" i="1"/>
  <c r="G966" i="1" s="1"/>
  <c r="F965" i="1"/>
  <c r="G965" i="1" s="1"/>
  <c r="F964" i="1"/>
  <c r="G964" i="1" s="1"/>
  <c r="F963" i="1"/>
  <c r="G963" i="1" s="1"/>
  <c r="F962" i="1"/>
  <c r="G962" i="1" s="1"/>
  <c r="F961" i="1"/>
  <c r="G961" i="1" s="1"/>
  <c r="F960" i="1"/>
  <c r="G960" i="1" s="1"/>
  <c r="F959" i="1"/>
  <c r="G959" i="1" s="1"/>
  <c r="F958" i="1"/>
  <c r="G958" i="1" s="1"/>
  <c r="F957" i="1"/>
  <c r="G957" i="1" s="1"/>
  <c r="F956" i="1"/>
  <c r="G956" i="1" s="1"/>
  <c r="F955" i="1"/>
  <c r="G955" i="1" s="1"/>
  <c r="F954" i="1"/>
  <c r="G954" i="1" s="1"/>
  <c r="F953" i="1"/>
  <c r="G953" i="1" s="1"/>
  <c r="F952" i="1"/>
  <c r="G952" i="1" s="1"/>
  <c r="F951" i="1"/>
  <c r="G951" i="1" s="1"/>
  <c r="F950" i="1"/>
  <c r="G950" i="1" s="1"/>
  <c r="F949" i="1"/>
  <c r="G949" i="1" s="1"/>
  <c r="F948" i="1"/>
  <c r="G948" i="1" s="1"/>
  <c r="F947" i="1"/>
  <c r="G947" i="1" s="1"/>
  <c r="F946" i="1"/>
  <c r="G946" i="1" s="1"/>
  <c r="F945" i="1"/>
  <c r="G945" i="1" s="1"/>
  <c r="F944" i="1"/>
  <c r="G944" i="1" s="1"/>
  <c r="F943" i="1"/>
  <c r="G943" i="1" s="1"/>
  <c r="F942" i="1"/>
  <c r="G942" i="1" s="1"/>
  <c r="F941" i="1"/>
  <c r="G941" i="1" s="1"/>
  <c r="F940" i="1"/>
  <c r="G940" i="1" s="1"/>
  <c r="F939" i="1"/>
  <c r="G939" i="1" s="1"/>
  <c r="F938" i="1"/>
  <c r="G938" i="1" s="1"/>
  <c r="F937" i="1"/>
  <c r="G937" i="1" s="1"/>
  <c r="F936" i="1"/>
  <c r="G936" i="1" s="1"/>
  <c r="F935" i="1"/>
  <c r="G935" i="1" s="1"/>
  <c r="F934" i="1"/>
  <c r="G934" i="1" s="1"/>
  <c r="F933" i="1"/>
  <c r="G933" i="1" s="1"/>
  <c r="F932" i="1"/>
  <c r="G932" i="1" s="1"/>
  <c r="F931" i="1"/>
  <c r="G931" i="1" s="1"/>
  <c r="F930" i="1"/>
  <c r="G930" i="1" s="1"/>
  <c r="F929" i="1"/>
  <c r="G929" i="1" s="1"/>
  <c r="F928" i="1"/>
  <c r="G928" i="1" s="1"/>
  <c r="F927" i="1"/>
  <c r="G927" i="1" s="1"/>
  <c r="F926" i="1"/>
  <c r="G926" i="1" s="1"/>
  <c r="F925" i="1"/>
  <c r="G925" i="1" s="1"/>
  <c r="F924" i="1"/>
  <c r="G924" i="1" s="1"/>
  <c r="F923" i="1"/>
  <c r="G923" i="1" s="1"/>
  <c r="F922" i="1"/>
  <c r="G922" i="1" s="1"/>
  <c r="F921" i="1"/>
  <c r="G921" i="1" s="1"/>
  <c r="F920" i="1"/>
  <c r="G920" i="1" s="1"/>
  <c r="F919" i="1"/>
  <c r="G919" i="1" s="1"/>
  <c r="F918" i="1"/>
  <c r="G918" i="1" s="1"/>
  <c r="F917" i="1"/>
  <c r="G917" i="1" s="1"/>
  <c r="F916" i="1"/>
  <c r="G916" i="1" s="1"/>
  <c r="F915" i="1"/>
  <c r="G915" i="1" s="1"/>
  <c r="F914" i="1"/>
  <c r="G914" i="1" s="1"/>
  <c r="F913" i="1"/>
  <c r="G913" i="1" s="1"/>
  <c r="F912" i="1"/>
  <c r="G912" i="1" s="1"/>
  <c r="F911" i="1"/>
  <c r="G911" i="1" s="1"/>
  <c r="F910" i="1"/>
  <c r="G910" i="1" s="1"/>
  <c r="F909" i="1"/>
  <c r="G909" i="1" s="1"/>
  <c r="F908" i="1"/>
  <c r="G908" i="1" s="1"/>
  <c r="F907" i="1"/>
  <c r="G907" i="1" s="1"/>
  <c r="F906" i="1"/>
  <c r="G906" i="1" s="1"/>
  <c r="F905" i="1"/>
  <c r="G905" i="1" s="1"/>
  <c r="F904" i="1"/>
  <c r="G904" i="1" s="1"/>
  <c r="F903" i="1"/>
  <c r="G903" i="1" s="1"/>
  <c r="F902" i="1"/>
  <c r="G902" i="1" s="1"/>
  <c r="F901" i="1"/>
  <c r="G901" i="1" s="1"/>
  <c r="F900" i="1"/>
  <c r="G900" i="1" s="1"/>
  <c r="F899" i="1"/>
  <c r="G899" i="1" s="1"/>
  <c r="F898" i="1"/>
  <c r="G898" i="1" s="1"/>
  <c r="F897" i="1"/>
  <c r="G897" i="1" s="1"/>
  <c r="F896" i="1"/>
  <c r="G896" i="1" s="1"/>
  <c r="F895" i="1"/>
  <c r="G895" i="1" s="1"/>
  <c r="F894" i="1"/>
  <c r="G894" i="1" s="1"/>
  <c r="F893" i="1"/>
  <c r="G893" i="1" s="1"/>
  <c r="F892" i="1"/>
  <c r="G892" i="1" s="1"/>
  <c r="F891" i="1"/>
  <c r="G891" i="1" s="1"/>
  <c r="F890" i="1"/>
  <c r="G890" i="1" s="1"/>
  <c r="F889" i="1"/>
  <c r="G889" i="1" s="1"/>
  <c r="F888" i="1"/>
  <c r="G888" i="1" s="1"/>
  <c r="F887" i="1"/>
  <c r="G887" i="1" s="1"/>
  <c r="F886" i="1"/>
  <c r="G886" i="1" s="1"/>
  <c r="F885" i="1"/>
  <c r="G885" i="1" s="1"/>
  <c r="F884" i="1"/>
  <c r="G884" i="1" s="1"/>
  <c r="F883" i="1"/>
  <c r="G883" i="1" s="1"/>
  <c r="F882" i="1"/>
  <c r="G882" i="1" s="1"/>
  <c r="F881" i="1"/>
  <c r="G881" i="1" s="1"/>
  <c r="F880" i="1"/>
  <c r="G880" i="1" s="1"/>
  <c r="F879" i="1"/>
  <c r="G879" i="1" s="1"/>
  <c r="F878" i="1"/>
  <c r="G878" i="1" s="1"/>
  <c r="F877" i="1"/>
  <c r="G877" i="1" s="1"/>
  <c r="F876" i="1"/>
  <c r="G876" i="1" s="1"/>
  <c r="F875" i="1"/>
  <c r="G875" i="1" s="1"/>
  <c r="F874" i="1"/>
  <c r="G874" i="1" s="1"/>
  <c r="F873" i="1"/>
  <c r="G873" i="1" s="1"/>
  <c r="F872" i="1"/>
  <c r="G872" i="1" s="1"/>
  <c r="F871" i="1"/>
  <c r="G871" i="1" s="1"/>
  <c r="F870" i="1"/>
  <c r="G870" i="1" s="1"/>
  <c r="F869" i="1"/>
  <c r="G869" i="1" s="1"/>
  <c r="F868" i="1"/>
  <c r="G868" i="1" s="1"/>
  <c r="F867" i="1"/>
  <c r="G867" i="1" s="1"/>
  <c r="F866" i="1"/>
  <c r="G866" i="1" s="1"/>
  <c r="F865" i="1"/>
  <c r="G865" i="1" s="1"/>
  <c r="F864" i="1"/>
  <c r="G864" i="1" s="1"/>
  <c r="F863" i="1"/>
  <c r="G863" i="1" s="1"/>
  <c r="F862" i="1"/>
  <c r="G862" i="1" s="1"/>
  <c r="F861" i="1"/>
  <c r="G861" i="1" s="1"/>
  <c r="F860" i="1"/>
  <c r="G860" i="1" s="1"/>
  <c r="F859" i="1"/>
  <c r="G859" i="1" s="1"/>
  <c r="F858" i="1"/>
  <c r="G858" i="1" s="1"/>
  <c r="F857" i="1"/>
  <c r="G857" i="1" s="1"/>
  <c r="F856" i="1"/>
  <c r="G856" i="1" s="1"/>
  <c r="F855" i="1"/>
  <c r="G855" i="1" s="1"/>
  <c r="F854" i="1"/>
  <c r="G854" i="1" s="1"/>
  <c r="F853" i="1"/>
  <c r="G853" i="1" s="1"/>
  <c r="F852" i="1"/>
  <c r="G852" i="1" s="1"/>
  <c r="F851" i="1"/>
  <c r="G851" i="1" s="1"/>
  <c r="F850" i="1"/>
  <c r="G850" i="1" s="1"/>
  <c r="F849" i="1"/>
  <c r="G849" i="1" s="1"/>
  <c r="F848" i="1"/>
  <c r="G848" i="1" s="1"/>
  <c r="F847" i="1"/>
  <c r="G847" i="1" s="1"/>
  <c r="F846" i="1"/>
  <c r="G846" i="1" s="1"/>
  <c r="F845" i="1"/>
  <c r="G845" i="1" s="1"/>
  <c r="F844" i="1"/>
  <c r="G844" i="1" s="1"/>
  <c r="F843" i="1"/>
  <c r="G843" i="1" s="1"/>
  <c r="F842" i="1"/>
  <c r="G842" i="1" s="1"/>
  <c r="F841" i="1"/>
  <c r="G841" i="1" s="1"/>
  <c r="F840" i="1"/>
  <c r="G840" i="1" s="1"/>
  <c r="F839" i="1"/>
  <c r="G839" i="1" s="1"/>
  <c r="F838" i="1"/>
  <c r="G838" i="1" s="1"/>
  <c r="F837" i="1"/>
  <c r="G837" i="1" s="1"/>
  <c r="F836" i="1"/>
  <c r="G836" i="1" s="1"/>
  <c r="F835" i="1"/>
  <c r="G835" i="1" s="1"/>
  <c r="F834" i="1"/>
  <c r="G834" i="1" s="1"/>
  <c r="F833" i="1"/>
  <c r="G833" i="1" s="1"/>
  <c r="F832" i="1"/>
  <c r="G832" i="1" s="1"/>
  <c r="F831" i="1"/>
  <c r="G831" i="1" s="1"/>
  <c r="F830" i="1"/>
  <c r="G830" i="1" s="1"/>
  <c r="F829" i="1"/>
  <c r="G829" i="1" s="1"/>
  <c r="F828" i="1"/>
  <c r="G828" i="1" s="1"/>
  <c r="F827" i="1"/>
  <c r="G827" i="1" s="1"/>
  <c r="F826" i="1"/>
  <c r="G826" i="1" s="1"/>
  <c r="F825" i="1"/>
  <c r="G825" i="1" s="1"/>
  <c r="F824" i="1"/>
  <c r="G824" i="1" s="1"/>
  <c r="F823" i="1"/>
  <c r="G823" i="1" s="1"/>
  <c r="F822" i="1"/>
  <c r="G822" i="1" s="1"/>
  <c r="F821" i="1"/>
  <c r="G821" i="1" s="1"/>
  <c r="F820" i="1"/>
  <c r="G820" i="1" s="1"/>
  <c r="F819" i="1"/>
  <c r="G819" i="1" s="1"/>
  <c r="F818" i="1"/>
  <c r="G818" i="1" s="1"/>
  <c r="F817" i="1"/>
  <c r="G817" i="1" s="1"/>
  <c r="F816" i="1"/>
  <c r="G816" i="1" s="1"/>
  <c r="F815" i="1"/>
  <c r="G815" i="1" s="1"/>
  <c r="F814" i="1"/>
  <c r="G814" i="1" s="1"/>
  <c r="F813" i="1"/>
  <c r="G813" i="1" s="1"/>
  <c r="F812" i="1"/>
  <c r="G812" i="1" s="1"/>
  <c r="F811" i="1"/>
  <c r="G811" i="1" s="1"/>
  <c r="F810" i="1"/>
  <c r="G810" i="1" s="1"/>
  <c r="F809" i="1"/>
  <c r="G809" i="1" s="1"/>
  <c r="F808" i="1"/>
  <c r="G808" i="1" s="1"/>
  <c r="F807" i="1"/>
  <c r="G807" i="1" s="1"/>
  <c r="F806" i="1"/>
  <c r="G806" i="1" s="1"/>
  <c r="F805" i="1"/>
  <c r="G805" i="1" s="1"/>
  <c r="F804" i="1"/>
  <c r="G804" i="1" s="1"/>
  <c r="F803" i="1"/>
  <c r="G803" i="1" s="1"/>
  <c r="F802" i="1"/>
  <c r="G802" i="1" s="1"/>
  <c r="F801" i="1"/>
  <c r="G801" i="1" s="1"/>
  <c r="F800" i="1"/>
  <c r="G800" i="1" s="1"/>
  <c r="F799" i="1"/>
  <c r="G799" i="1" s="1"/>
  <c r="F798" i="1"/>
  <c r="G798" i="1" s="1"/>
  <c r="F797" i="1"/>
  <c r="G797" i="1" s="1"/>
  <c r="F796" i="1"/>
  <c r="G796" i="1" s="1"/>
  <c r="F795" i="1"/>
  <c r="G795" i="1" s="1"/>
  <c r="F794" i="1"/>
  <c r="G794" i="1" s="1"/>
  <c r="F793" i="1"/>
  <c r="G793" i="1" s="1"/>
  <c r="F792" i="1"/>
  <c r="G792" i="1" s="1"/>
  <c r="F791" i="1"/>
  <c r="G791" i="1" s="1"/>
  <c r="F790" i="1"/>
  <c r="G790" i="1" s="1"/>
  <c r="F789" i="1"/>
  <c r="G789" i="1" s="1"/>
  <c r="F788" i="1"/>
  <c r="G788" i="1" s="1"/>
  <c r="F787" i="1"/>
  <c r="G787" i="1" s="1"/>
  <c r="F786" i="1"/>
  <c r="G786" i="1" s="1"/>
  <c r="F785" i="1"/>
  <c r="G785" i="1" s="1"/>
  <c r="F784" i="1"/>
  <c r="G784" i="1" s="1"/>
  <c r="F783" i="1"/>
  <c r="G783" i="1" s="1"/>
  <c r="F782" i="1"/>
  <c r="G782" i="1" s="1"/>
  <c r="F781" i="1"/>
  <c r="G781" i="1" s="1"/>
  <c r="F780" i="1"/>
  <c r="G780" i="1" s="1"/>
  <c r="F779" i="1"/>
  <c r="G779" i="1" s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F770" i="1"/>
  <c r="G770" i="1" s="1"/>
  <c r="F769" i="1"/>
  <c r="G769" i="1" s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F761" i="1"/>
  <c r="G761" i="1" s="1"/>
  <c r="F760" i="1"/>
  <c r="G760" i="1" s="1"/>
  <c r="F759" i="1"/>
  <c r="G759" i="1" s="1"/>
  <c r="F758" i="1"/>
  <c r="G758" i="1" s="1"/>
  <c r="F757" i="1"/>
  <c r="G757" i="1" s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4" i="1"/>
  <c r="G744" i="1" s="1"/>
  <c r="F743" i="1"/>
  <c r="G743" i="1" s="1"/>
  <c r="F742" i="1"/>
  <c r="G742" i="1" s="1"/>
  <c r="F741" i="1"/>
  <c r="G741" i="1" s="1"/>
  <c r="F740" i="1"/>
  <c r="G740" i="1" s="1"/>
  <c r="F739" i="1"/>
  <c r="G739" i="1" s="1"/>
  <c r="F738" i="1"/>
  <c r="G738" i="1" s="1"/>
  <c r="F737" i="1"/>
  <c r="G737" i="1" s="1"/>
  <c r="F736" i="1"/>
  <c r="G736" i="1" s="1"/>
  <c r="F735" i="1"/>
  <c r="G735" i="1" s="1"/>
  <c r="F734" i="1"/>
  <c r="G734" i="1" s="1"/>
  <c r="F733" i="1"/>
  <c r="G733" i="1" s="1"/>
  <c r="F732" i="1"/>
  <c r="G732" i="1" s="1"/>
  <c r="F731" i="1"/>
  <c r="G731" i="1" s="1"/>
  <c r="F730" i="1"/>
  <c r="G730" i="1" s="1"/>
  <c r="F729" i="1"/>
  <c r="G729" i="1" s="1"/>
  <c r="F728" i="1"/>
  <c r="G728" i="1" s="1"/>
  <c r="F727" i="1"/>
  <c r="G727" i="1" s="1"/>
  <c r="F726" i="1"/>
  <c r="G726" i="1" s="1"/>
  <c r="F725" i="1"/>
  <c r="G725" i="1" s="1"/>
  <c r="F724" i="1"/>
  <c r="G724" i="1" s="1"/>
  <c r="F723" i="1"/>
  <c r="G723" i="1" s="1"/>
  <c r="F722" i="1"/>
  <c r="G722" i="1" s="1"/>
  <c r="F721" i="1"/>
  <c r="G721" i="1" s="1"/>
  <c r="F720" i="1"/>
  <c r="G720" i="1" s="1"/>
  <c r="F719" i="1"/>
  <c r="G719" i="1" s="1"/>
  <c r="F718" i="1"/>
  <c r="G718" i="1" s="1"/>
  <c r="F717" i="1"/>
  <c r="G717" i="1" s="1"/>
  <c r="F716" i="1"/>
  <c r="G716" i="1" s="1"/>
  <c r="F715" i="1"/>
  <c r="G715" i="1" s="1"/>
  <c r="F714" i="1"/>
  <c r="G714" i="1" s="1"/>
  <c r="F713" i="1"/>
  <c r="G713" i="1" s="1"/>
  <c r="F712" i="1"/>
  <c r="G712" i="1" s="1"/>
  <c r="F711" i="1"/>
  <c r="G711" i="1" s="1"/>
  <c r="F710" i="1"/>
  <c r="G710" i="1" s="1"/>
  <c r="F709" i="1"/>
  <c r="G709" i="1" s="1"/>
  <c r="F708" i="1"/>
  <c r="G708" i="1" s="1"/>
  <c r="F707" i="1"/>
  <c r="G707" i="1" s="1"/>
  <c r="F706" i="1"/>
  <c r="G706" i="1" s="1"/>
  <c r="F705" i="1"/>
  <c r="G705" i="1" s="1"/>
  <c r="F704" i="1"/>
  <c r="G704" i="1" s="1"/>
  <c r="F703" i="1"/>
  <c r="G703" i="1" s="1"/>
  <c r="F702" i="1"/>
  <c r="G702" i="1" s="1"/>
  <c r="F701" i="1"/>
  <c r="G701" i="1" s="1"/>
  <c r="F700" i="1"/>
  <c r="G700" i="1" s="1"/>
  <c r="F699" i="1"/>
  <c r="G699" i="1" s="1"/>
  <c r="F698" i="1"/>
  <c r="G698" i="1" s="1"/>
  <c r="F697" i="1"/>
  <c r="G697" i="1" s="1"/>
  <c r="F696" i="1"/>
  <c r="G696" i="1" s="1"/>
  <c r="F695" i="1"/>
  <c r="G695" i="1" s="1"/>
  <c r="F694" i="1"/>
  <c r="G694" i="1" s="1"/>
  <c r="F693" i="1"/>
  <c r="G693" i="1" s="1"/>
  <c r="F692" i="1"/>
  <c r="G692" i="1" s="1"/>
  <c r="F691" i="1"/>
  <c r="G691" i="1" s="1"/>
  <c r="F690" i="1"/>
  <c r="G690" i="1" s="1"/>
  <c r="F689" i="1"/>
  <c r="G689" i="1" s="1"/>
  <c r="F688" i="1"/>
  <c r="G688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F681" i="1"/>
  <c r="G681" i="1" s="1"/>
  <c r="F680" i="1"/>
  <c r="G680" i="1" s="1"/>
  <c r="F679" i="1"/>
  <c r="G679" i="1" s="1"/>
  <c r="F678" i="1"/>
  <c r="G678" i="1" s="1"/>
  <c r="F677" i="1"/>
  <c r="G677" i="1" s="1"/>
  <c r="F676" i="1"/>
  <c r="G676" i="1" s="1"/>
  <c r="F675" i="1"/>
  <c r="G675" i="1" s="1"/>
  <c r="F674" i="1"/>
  <c r="G674" i="1" s="1"/>
  <c r="F673" i="1"/>
  <c r="G673" i="1" s="1"/>
  <c r="F672" i="1"/>
  <c r="G672" i="1" s="1"/>
  <c r="F671" i="1"/>
  <c r="G671" i="1" s="1"/>
  <c r="F670" i="1"/>
  <c r="G670" i="1" s="1"/>
  <c r="F669" i="1"/>
  <c r="G669" i="1" s="1"/>
  <c r="F668" i="1"/>
  <c r="G668" i="1" s="1"/>
  <c r="F667" i="1"/>
  <c r="G667" i="1" s="1"/>
  <c r="F666" i="1"/>
  <c r="G666" i="1" s="1"/>
  <c r="F665" i="1"/>
  <c r="G665" i="1" s="1"/>
  <c r="F664" i="1"/>
  <c r="G664" i="1" s="1"/>
  <c r="F663" i="1"/>
  <c r="G663" i="1" s="1"/>
  <c r="F662" i="1"/>
  <c r="G662" i="1" s="1"/>
  <c r="F661" i="1"/>
  <c r="G661" i="1" s="1"/>
  <c r="F660" i="1"/>
  <c r="G660" i="1" s="1"/>
  <c r="F659" i="1"/>
  <c r="G659" i="1" s="1"/>
  <c r="F658" i="1"/>
  <c r="G658" i="1" s="1"/>
  <c r="F657" i="1"/>
  <c r="G657" i="1" s="1"/>
  <c r="F656" i="1"/>
  <c r="G656" i="1" s="1"/>
  <c r="F655" i="1"/>
  <c r="G655" i="1" s="1"/>
  <c r="F654" i="1"/>
  <c r="G654" i="1" s="1"/>
  <c r="F653" i="1"/>
  <c r="G653" i="1" s="1"/>
  <c r="F652" i="1"/>
  <c r="G652" i="1" s="1"/>
  <c r="F651" i="1"/>
  <c r="G651" i="1" s="1"/>
  <c r="F650" i="1"/>
  <c r="G650" i="1" s="1"/>
  <c r="F649" i="1"/>
  <c r="G649" i="1" s="1"/>
  <c r="F648" i="1"/>
  <c r="G648" i="1" s="1"/>
  <c r="F647" i="1"/>
  <c r="G647" i="1" s="1"/>
  <c r="F646" i="1"/>
  <c r="G646" i="1" s="1"/>
  <c r="F645" i="1"/>
  <c r="G645" i="1" s="1"/>
  <c r="F644" i="1"/>
  <c r="G644" i="1" s="1"/>
  <c r="F643" i="1"/>
  <c r="G643" i="1" s="1"/>
  <c r="F642" i="1"/>
  <c r="G642" i="1" s="1"/>
  <c r="F641" i="1"/>
  <c r="G641" i="1" s="1"/>
  <c r="F640" i="1"/>
  <c r="G640" i="1" s="1"/>
  <c r="F639" i="1"/>
  <c r="G639" i="1" s="1"/>
  <c r="F638" i="1"/>
  <c r="G638" i="1" s="1"/>
  <c r="F637" i="1"/>
  <c r="G637" i="1" s="1"/>
  <c r="F636" i="1"/>
  <c r="G636" i="1" s="1"/>
  <c r="F635" i="1"/>
  <c r="G635" i="1" s="1"/>
  <c r="F634" i="1"/>
  <c r="G634" i="1" s="1"/>
  <c r="F633" i="1"/>
  <c r="G633" i="1" s="1"/>
  <c r="F632" i="1"/>
  <c r="G632" i="1" s="1"/>
  <c r="F631" i="1"/>
  <c r="G631" i="1" s="1"/>
  <c r="F630" i="1"/>
  <c r="G630" i="1" s="1"/>
  <c r="F629" i="1"/>
  <c r="G629" i="1" s="1"/>
  <c r="F628" i="1"/>
  <c r="G628" i="1" s="1"/>
  <c r="F627" i="1"/>
  <c r="G627" i="1" s="1"/>
  <c r="F626" i="1"/>
  <c r="G626" i="1" s="1"/>
  <c r="F625" i="1"/>
  <c r="G625" i="1" s="1"/>
  <c r="F624" i="1"/>
  <c r="G624" i="1" s="1"/>
  <c r="F623" i="1"/>
  <c r="G623" i="1" s="1"/>
  <c r="F622" i="1"/>
  <c r="G622" i="1" s="1"/>
  <c r="F621" i="1"/>
  <c r="G621" i="1" s="1"/>
  <c r="F620" i="1"/>
  <c r="G620" i="1" s="1"/>
  <c r="F619" i="1"/>
  <c r="G619" i="1" s="1"/>
  <c r="F618" i="1"/>
  <c r="G618" i="1" s="1"/>
  <c r="F617" i="1"/>
  <c r="G617" i="1" s="1"/>
  <c r="F616" i="1"/>
  <c r="G616" i="1" s="1"/>
  <c r="F615" i="1"/>
  <c r="G615" i="1" s="1"/>
  <c r="F614" i="1"/>
  <c r="G614" i="1" s="1"/>
  <c r="F613" i="1"/>
  <c r="G613" i="1" s="1"/>
  <c r="F612" i="1"/>
  <c r="G612" i="1" s="1"/>
  <c r="F611" i="1"/>
  <c r="G611" i="1" s="1"/>
  <c r="F610" i="1"/>
  <c r="G610" i="1" s="1"/>
  <c r="F609" i="1"/>
  <c r="G609" i="1" s="1"/>
  <c r="F608" i="1"/>
  <c r="G608" i="1" s="1"/>
  <c r="F607" i="1"/>
  <c r="G607" i="1" s="1"/>
  <c r="F606" i="1"/>
  <c r="G606" i="1" s="1"/>
  <c r="F605" i="1"/>
  <c r="G605" i="1" s="1"/>
  <c r="F604" i="1"/>
  <c r="G604" i="1" s="1"/>
  <c r="F603" i="1"/>
  <c r="G603" i="1" s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F585" i="1"/>
  <c r="G585" i="1" s="1"/>
  <c r="F584" i="1"/>
  <c r="G584" i="1" s="1"/>
  <c r="F583" i="1"/>
  <c r="G583" i="1" s="1"/>
  <c r="F582" i="1"/>
  <c r="G582" i="1" s="1"/>
  <c r="F581" i="1"/>
  <c r="G581" i="1" s="1"/>
  <c r="F580" i="1"/>
  <c r="G580" i="1" s="1"/>
  <c r="F579" i="1"/>
  <c r="G579" i="1" s="1"/>
  <c r="F578" i="1"/>
  <c r="G578" i="1" s="1"/>
  <c r="F577" i="1"/>
  <c r="G577" i="1" s="1"/>
  <c r="F576" i="1"/>
  <c r="G576" i="1" s="1"/>
  <c r="F575" i="1"/>
  <c r="G575" i="1" s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F568" i="1"/>
  <c r="G568" i="1" s="1"/>
  <c r="F567" i="1"/>
  <c r="G567" i="1" s="1"/>
  <c r="F566" i="1"/>
  <c r="G566" i="1" s="1"/>
  <c r="F565" i="1"/>
  <c r="G565" i="1" s="1"/>
  <c r="F564" i="1"/>
  <c r="G564" i="1" s="1"/>
  <c r="F563" i="1"/>
  <c r="G563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G531" i="1" s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G448" i="1" s="1"/>
  <c r="F447" i="1"/>
  <c r="G447" i="1" s="1"/>
  <c r="F446" i="1"/>
  <c r="G446" i="1" s="1"/>
  <c r="F445" i="1"/>
  <c r="G445" i="1" s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F437" i="1"/>
  <c r="G437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7" i="1"/>
  <c r="G417" i="1" s="1"/>
  <c r="F416" i="1"/>
  <c r="G416" i="1" s="1"/>
  <c r="F415" i="1"/>
  <c r="G415" i="1" s="1"/>
  <c r="F414" i="1"/>
  <c r="G414" i="1" s="1"/>
  <c r="F413" i="1"/>
  <c r="G413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5" i="1"/>
  <c r="G405" i="1" s="1"/>
  <c r="F404" i="1"/>
  <c r="G404" i="1" s="1"/>
  <c r="F403" i="1"/>
  <c r="G403" i="1" s="1"/>
  <c r="F402" i="1"/>
  <c r="G402" i="1" s="1"/>
  <c r="F401" i="1"/>
  <c r="G401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F394" i="1"/>
  <c r="G394" i="1" s="1"/>
  <c r="F393" i="1"/>
  <c r="G393" i="1" s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8" i="1"/>
  <c r="F7" i="1"/>
  <c r="F6" i="1"/>
  <c r="G1" i="1" l="1"/>
</calcChain>
</file>

<file path=xl/sharedStrings.xml><?xml version="1.0" encoding="utf-8"?>
<sst xmlns="http://schemas.openxmlformats.org/spreadsheetml/2006/main" count="1228" uniqueCount="223">
  <si>
    <t>БЛАНК ЗАКАЗА ОЛИГОНУКЛЕОТИДОВ</t>
  </si>
  <si>
    <t>Сумма заказа:</t>
  </si>
  <si>
    <t>№</t>
  </si>
  <si>
    <t>Название</t>
  </si>
  <si>
    <t>Последовательность</t>
  </si>
  <si>
    <t>Масштаб синтеза</t>
  </si>
  <si>
    <t>Очистка</t>
  </si>
  <si>
    <t>Длина</t>
  </si>
  <si>
    <t>введите последовательность олигонуклеотида в направлении от 5' к 3' без пробелов,
дефисов и символов 5' и 3'. Модификации вводятся [в квадратных скобках].
Список доступных модификаций и стоимость их введения есть на листе
"Справочные данные и цены".</t>
  </si>
  <si>
    <t>При синтезе в планшете
необходимо заказать
не менее 90 природных
олигонуклеотидов</t>
  </si>
  <si>
    <t>C18 - для праймеров,
ПААГ для клонирования и
меченых олигонуклеотидов,
для зондов - только ПААГ+ВЭЖХ</t>
  </si>
  <si>
    <t>с учетом
выбранной очистки,
измерения количества
и лиофилизации</t>
  </si>
  <si>
    <t>sample_oligo</t>
  </si>
  <si>
    <t>Картридж C18</t>
  </si>
  <si>
    <t>Стоимость олигонуклеотидного синтеза и очистки</t>
  </si>
  <si>
    <t>Масштаб</t>
  </si>
  <si>
    <t>Гарантированное
количество</t>
  </si>
  <si>
    <t>Цена синтеза</t>
  </si>
  <si>
    <t>ПААГ</t>
  </si>
  <si>
    <t>ПААГ + ВЭЖХ</t>
  </si>
  <si>
    <t>нмоль</t>
  </si>
  <si>
    <t>о.е.</t>
  </si>
  <si>
    <t>за шаг, рублей</t>
  </si>
  <si>
    <t>рублей за олигонуклеотид</t>
  </si>
  <si>
    <t>20 (в планшете)</t>
  </si>
  <si>
    <t>50 (в планшете)</t>
  </si>
  <si>
    <t>200 (в планшете)</t>
  </si>
  <si>
    <t>Расценки на введение модификаций, руб за шт</t>
  </si>
  <si>
    <t>Модификация</t>
  </si>
  <si>
    <t>Обозначение</t>
  </si>
  <si>
    <t>FAM (флуоресцеин)</t>
  </si>
  <si>
    <t>[FAM]</t>
  </si>
  <si>
    <t>Алкин</t>
  </si>
  <si>
    <t>[Alkyne]</t>
  </si>
  <si>
    <t>Аминолинк</t>
  </si>
  <si>
    <t>Биотин</t>
  </si>
  <si>
    <t>[Bio]</t>
  </si>
  <si>
    <t>Дезоксиуридин (dU)</t>
  </si>
  <si>
    <t>[dU]</t>
  </si>
  <si>
    <t>Cy3</t>
  </si>
  <si>
    <t>[Cy3]</t>
  </si>
  <si>
    <t>Cy3.5</t>
  </si>
  <si>
    <t>[Cy3.5]</t>
  </si>
  <si>
    <t>Cy5</t>
  </si>
  <si>
    <t>[Cy5]</t>
  </si>
  <si>
    <t>Cy5.5</t>
  </si>
  <si>
    <t>[Cy5.5]</t>
  </si>
  <si>
    <t>Cy7</t>
  </si>
  <si>
    <t>[Cy7]</t>
  </si>
  <si>
    <t>Cy7.5</t>
  </si>
  <si>
    <t>[Cy7.5]</t>
  </si>
  <si>
    <t>R6G</t>
  </si>
  <si>
    <t>[R6G]</t>
  </si>
  <si>
    <t>ROX</t>
  </si>
  <si>
    <t>[ROX]</t>
  </si>
  <si>
    <t>TAMRA</t>
  </si>
  <si>
    <t>[TAMRA]</t>
  </si>
  <si>
    <t>BODIPY FL</t>
  </si>
  <si>
    <t>[BDP-FL]</t>
  </si>
  <si>
    <t>Кумарин 343</t>
  </si>
  <si>
    <t>[Coumarin-343]</t>
  </si>
  <si>
    <t>labeled_oligo</t>
  </si>
  <si>
    <t>sample_zond</t>
  </si>
  <si>
    <t>картридж C18</t>
  </si>
  <si>
    <t>oligos-msk@lumiprobe.com</t>
  </si>
  <si>
    <t>Отправьте форму нам:</t>
  </si>
  <si>
    <t>не забудьте в теле письма указать контактные данные и платежные реквизиты.</t>
  </si>
  <si>
    <t>число природных
звеньев в олигонуклеотиде</t>
  </si>
  <si>
    <t>Цена, рублей*</t>
  </si>
  <si>
    <t>Форма рассчитывает стоимость синтеза автоматически*.
Введите названия и последовательности олигонуклеотидов, выберите масштабы синтеза и способ очистки. После этого сохраните документ.</t>
  </si>
  <si>
    <t>* ОБРАТИТЕ ВНИМАНИЕ НА ПРАВИЛЬНОСТЬ ВВОДА ПОСЛЕДОВАТЕЛЬНОСТЕЙ. НЕ ВСЕ ВАРИАНТЫ ОЛИГОНУКЛЕОТИДОВ, КОТОРЫЕ МОЖНО ЗАДАТЬ В ФОРМЕ, ВОЗМОЖНО ЗАКАЗАТЬ В СИЛУ ТЕХНИЧЕСКИХ ОГРАНИЧЕНИЙ ОЛИГОНУКЛЕОТИДНОГО СИНТЕЗА И МЕТОДОВ ОЧИСТКИ. ЦЕНЫ МОГУТ БЫТЬ ИЗМЕНЕНЫ И ИХ РАСЧЕТ В ФАЙЛЕ МОЖЕТ БЫТЬ В РЯДЕ СЛУЧАЕВ НЕТОЧНЫМ. ТОЧНАЯ ИНФОРМАЦИЯ О ЦЕНАХ НАХОДИТСЯ НА САЙТЕ www.lumiprobe.com.</t>
  </si>
  <si>
    <t>ATTTTCCCTTGTGGAATTTGGT</t>
  </si>
  <si>
    <t>---</t>
  </si>
  <si>
    <t>BHQ1</t>
  </si>
  <si>
    <t>BHQ2</t>
  </si>
  <si>
    <t>[BHQ1]</t>
  </si>
  <si>
    <t>[BHQ2]</t>
  </si>
  <si>
    <t>[FAM]ATTTGTGGTGTAAAAA[BHQ1]</t>
  </si>
  <si>
    <t>JOE</t>
  </si>
  <si>
    <t>[JOE]</t>
  </si>
  <si>
    <t>Фосфат</t>
  </si>
  <si>
    <t>[P]</t>
  </si>
  <si>
    <t>Растроитель</t>
  </si>
  <si>
    <t>[Trebler]</t>
  </si>
  <si>
    <t>Cy3.5-dT</t>
  </si>
  <si>
    <t>Cy5-dT</t>
  </si>
  <si>
    <t>[Cy5-dT]</t>
  </si>
  <si>
    <t>FAM-dT</t>
  </si>
  <si>
    <t>[FAM-dT]</t>
  </si>
  <si>
    <t>R6G-dT</t>
  </si>
  <si>
    <t>[R6G-dT]</t>
  </si>
  <si>
    <t>ROX-dT</t>
  </si>
  <si>
    <t>[ROX-dT]</t>
  </si>
  <si>
    <t>TAMRA-dT</t>
  </si>
  <si>
    <t>[TAMRA-dT]</t>
  </si>
  <si>
    <t>LNA-A</t>
  </si>
  <si>
    <t>LNA-G</t>
  </si>
  <si>
    <t>LNA-T</t>
  </si>
  <si>
    <t>LNA-C</t>
  </si>
  <si>
    <t>[LNA-A]</t>
  </si>
  <si>
    <t>[LNA-G]</t>
  </si>
  <si>
    <t>[LNA-T]</t>
  </si>
  <si>
    <t>[LNA-C]</t>
  </si>
  <si>
    <t>[BHQ3]</t>
  </si>
  <si>
    <t>BHQ3</t>
  </si>
  <si>
    <t>Не доступно</t>
  </si>
  <si>
    <t>[BDP-R6G]</t>
  </si>
  <si>
    <t>[BDP-TMR]</t>
  </si>
  <si>
    <t>[BDP-TR]</t>
  </si>
  <si>
    <t>BODIPY R6G</t>
  </si>
  <si>
    <t>BODIPY TAMRA</t>
  </si>
  <si>
    <t>[Cy3-dT]</t>
  </si>
  <si>
    <t>Cy3-dT</t>
  </si>
  <si>
    <t>BODIPY TMR-dT</t>
  </si>
  <si>
    <t>[BDP-TMR-dT]</t>
  </si>
  <si>
    <t>Биотин-dT</t>
  </si>
  <si>
    <t>[Bio-dT]</t>
  </si>
  <si>
    <t>[HEG]</t>
  </si>
  <si>
    <t>Гексаэтиленгликоль</t>
  </si>
  <si>
    <t>Дезоксиинозин (dI)</t>
  </si>
  <si>
    <t>[dI]</t>
  </si>
  <si>
    <t>Дезокситимидин (T)</t>
  </si>
  <si>
    <t>[dT]</t>
  </si>
  <si>
    <t>[dA]</t>
  </si>
  <si>
    <t>[dG]</t>
  </si>
  <si>
    <t>Дезоксиаденозин (dA)</t>
  </si>
  <si>
    <t>Дезоксигуанозин (dG)</t>
  </si>
  <si>
    <t>Дезоксицитидин (dC)</t>
  </si>
  <si>
    <t>[dC]</t>
  </si>
  <si>
    <t>Алкин dT</t>
  </si>
  <si>
    <t>[Alkyne-dT]</t>
  </si>
  <si>
    <t>[DBCO]</t>
  </si>
  <si>
    <t>Циклооктин (DBCO)</t>
  </si>
  <si>
    <t>[Cy3]ATTTTCCCTTGTGGA</t>
  </si>
  <si>
    <t xml:space="preserve">ООО "Люмипроб РУС"
121351 Москва, ул. Коцюбинского
дом №4, стр. 3, пом. 356
</t>
  </si>
  <si>
    <t>AF488</t>
  </si>
  <si>
    <t>[AF488]</t>
  </si>
  <si>
    <t>VIC</t>
  </si>
  <si>
    <t>[VIC]</t>
  </si>
  <si>
    <t>TET (тетрахлорфлуоресцеин)</t>
  </si>
  <si>
    <t>[TET]</t>
  </si>
  <si>
    <t>Cyanine3B</t>
  </si>
  <si>
    <t>[Cy3B]</t>
  </si>
  <si>
    <t>AF568</t>
  </si>
  <si>
    <t>[AF568]</t>
  </si>
  <si>
    <t>AF647</t>
  </si>
  <si>
    <t>[AF647]</t>
  </si>
  <si>
    <t>TR</t>
  </si>
  <si>
    <t>[TR]</t>
  </si>
  <si>
    <t>BODIPY TR-dT</t>
  </si>
  <si>
    <t>[BDP-TR-dT]</t>
  </si>
  <si>
    <t>BDP 630/650</t>
  </si>
  <si>
    <t>[BDP-630-650]</t>
  </si>
  <si>
    <t>BDP 630/650-dT</t>
  </si>
  <si>
    <t>[BDP-630-650-dT]</t>
  </si>
  <si>
    <t>BHQ1-dT</t>
  </si>
  <si>
    <t>[BHQ1-dT]</t>
  </si>
  <si>
    <t>AF568-dT</t>
  </si>
  <si>
    <t>[AF568-dT]</t>
  </si>
  <si>
    <t>BDP 650/665-dT</t>
  </si>
  <si>
    <t>[BDP-650-665-dT]</t>
  </si>
  <si>
    <t>TR-dT</t>
  </si>
  <si>
    <t>[TR-dT]</t>
  </si>
  <si>
    <t>AF488-dT</t>
  </si>
  <si>
    <t>[AF488-dT]</t>
  </si>
  <si>
    <t>AF555-dT</t>
  </si>
  <si>
    <t>[AF555-dT]</t>
  </si>
  <si>
    <t>BDP 658/568-dT</t>
  </si>
  <si>
    <t>[BDP-658-568-dT]</t>
  </si>
  <si>
    <t>Cyanine3B-dT</t>
  </si>
  <si>
    <t>[Cy3B-dT]</t>
  </si>
  <si>
    <t>Азид</t>
  </si>
  <si>
    <t>[N3]</t>
  </si>
  <si>
    <t>MGB</t>
  </si>
  <si>
    <t>[MGB]</t>
  </si>
  <si>
    <t>dT (дезокситимидин тиофосфат)</t>
  </si>
  <si>
    <t>dG (дезоксигуанозин тиофосфат)</t>
  </si>
  <si>
    <t>dA (дезоксиаденозин тиофосфат)</t>
  </si>
  <si>
    <t>dC (дезоксицитидин тиофосфат)</t>
  </si>
  <si>
    <t>dN (dN phosphorothioate)</t>
  </si>
  <si>
    <t>[dT-PS]</t>
  </si>
  <si>
    <t>[dG-PS]</t>
  </si>
  <si>
    <t>[dA-PS]</t>
  </si>
  <si>
    <t>[dC-PS]</t>
  </si>
  <si>
    <t>[dN-PS]</t>
  </si>
  <si>
    <t>Рибо-А</t>
  </si>
  <si>
    <t>Рибо-U</t>
  </si>
  <si>
    <t>Рибо-G</t>
  </si>
  <si>
    <t>Рибо-C</t>
  </si>
  <si>
    <t>[rA]</t>
  </si>
  <si>
    <t>[rU]</t>
  </si>
  <si>
    <t>[rG]</t>
  </si>
  <si>
    <t>[rC]</t>
  </si>
  <si>
    <t>Mods price 1</t>
  </si>
  <si>
    <t>Mods price 2</t>
  </si>
  <si>
    <t>Mods price 3</t>
  </si>
  <si>
    <t>Mods price 4</t>
  </si>
  <si>
    <t>Mods price 5</t>
  </si>
  <si>
    <t>BODIPY TR</t>
  </si>
  <si>
    <t>Mods price 6</t>
  </si>
  <si>
    <t>BODIPY R6G-dT</t>
  </si>
  <si>
    <t>[BDP-R6G-dT]</t>
  </si>
  <si>
    <t>BODIPY FL-dT</t>
  </si>
  <si>
    <t>[BDP-FL-dT]</t>
  </si>
  <si>
    <t>BHQ2-dT</t>
  </si>
  <si>
    <t>[BHQ2-dT]</t>
  </si>
  <si>
    <t>BDP 581/591-dT</t>
  </si>
  <si>
    <t>[BDP-581-591-dT]</t>
  </si>
  <si>
    <t>AF647-dT</t>
  </si>
  <si>
    <t>[AF647-dT]</t>
  </si>
  <si>
    <t>Mods price 7</t>
  </si>
  <si>
    <t>Mods price 8</t>
  </si>
  <si>
    <t>LNA-A-PS</t>
  </si>
  <si>
    <t>LNA-G-PS</t>
  </si>
  <si>
    <t>LNA-T-PS</t>
  </si>
  <si>
    <t>LNA-C-PS</t>
  </si>
  <si>
    <t>[Cy35-dT]</t>
  </si>
  <si>
    <t>[Amino]</t>
  </si>
  <si>
    <t>[LNA_A_PS]</t>
  </si>
  <si>
    <t>[LNA_G_PS]</t>
  </si>
  <si>
    <t>[LNA_T_PS]</t>
  </si>
  <si>
    <t>[LNA_C_PS]</t>
  </si>
  <si>
    <t>от 3 до 21 знака;
латинские буквы
цифры, символы _-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</si>
</sst>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[$ руб.]"/>
    <numFmt numFmtId="165" formatCode="#,##0.00\ &quot;₽&quot;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rgb="FF990000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sz val="10"/>
      <name val="Courier New"/>
      <family val="1"/>
    </font>
    <font>
      <b/>
      <sz val="12"/>
      <name val="Arial"/>
      <family val="2"/>
    </font>
    <font>
      <u/>
      <sz val="10"/>
      <color theme="10"/>
      <name val="Arial"/>
      <family val="2"/>
    </font>
    <font>
      <sz val="9"/>
      <color rgb="FF990000"/>
      <name val="Arial"/>
      <family val="2"/>
      <charset val="204"/>
    </font>
    <font>
      <sz val="10"/>
      <color rgb="FF99000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Courier New"/>
      <family val="3"/>
      <charset val="204"/>
    </font>
    <font>
      <b/>
      <sz val="10"/>
      <color rgb="FFFFFFFF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4" fillId="2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6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8" fillId="0" borderId="0" xfId="1"/>
    <xf numFmtId="0" fontId="1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4" fillId="2" borderId="1" xfId="0" applyFont="1" applyFill="1" applyBorder="1"/>
    <xf numFmtId="0" fontId="0" fillId="0" borderId="1" xfId="0" applyBorder="1"/>
    <xf numFmtId="0" fontId="0" fillId="0" borderId="0" xfId="0" quotePrefix="1"/>
    <xf numFmtId="0" fontId="11" fillId="0" borderId="1" xfId="0" applyFont="1" applyBorder="1"/>
    <xf numFmtId="0" fontId="11" fillId="0" borderId="1" xfId="0" quotePrefix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5" fontId="0" fillId="0" borderId="0" xfId="0" applyNumberFormat="1"/>
    <xf numFmtId="0" fontId="15" fillId="0" borderId="1" xfId="0" applyFont="1" applyBorder="1"/>
    <xf numFmtId="0" fontId="15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/>
    <xf numFmtId="0" fontId="16" fillId="0" borderId="1" xfId="0" applyFont="1" applyBorder="1"/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1500" y="180975"/>
    <xdr:ext cx="1114425" cy="314325"/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180975"/>
          <a:ext cx="1114425" cy="3143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igos-msk@lumiprob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5"/>
  <sheetViews>
    <sheetView tabSelected="1" workbookViewId="0">
      <pane ySplit="4" topLeftCell="A5" activePane="bottomLeft" state="frozen"/>
      <selection pane="bottomLeft" activeCell="C19" sqref="C19"/>
    </sheetView>
  </sheetViews>
  <sheetFormatPr baseColWidth="10" defaultColWidth="14.5" defaultRowHeight="15.75" customHeight="1" x14ac:dyDescent="0.15"/>
  <cols>
    <col min="1" max="1" width="5.5" customWidth="1"/>
    <col min="2" max="2" width="20.5" customWidth="1"/>
    <col min="3" max="3" width="40.1640625" customWidth="1"/>
    <col min="4" max="4" width="17.5" customWidth="1"/>
    <col min="5" max="5" width="23.5" customWidth="1"/>
    <col min="6" max="6" width="13.83203125" customWidth="1"/>
    <col min="7" max="7" width="17.6640625" customWidth="1"/>
    <col min="8" max="10" width="9.6640625" bestFit="1" customWidth="1"/>
    <col min="11" max="12" width="5.1640625" bestFit="1" customWidth="1"/>
    <col min="13" max="13" width="4.1640625" customWidth="1"/>
    <col min="14" max="14" width="7.33203125" customWidth="1"/>
    <col min="15" max="15" width="7.83203125" customWidth="1"/>
    <col min="16" max="16" width="8" customWidth="1"/>
    <col min="17" max="17" width="7.5" customWidth="1"/>
    <col min="18" max="18" width="8" customWidth="1"/>
    <col min="19" max="20" width="8.5" customWidth="1"/>
    <col min="21" max="21" width="9" customWidth="1"/>
    <col min="22" max="22" width="5.1640625" bestFit="1" customWidth="1"/>
    <col min="23" max="23" width="4.1640625" bestFit="1" customWidth="1"/>
    <col min="24" max="24" width="5.1640625" bestFit="1" customWidth="1"/>
    <col min="25" max="25" width="6.1640625" customWidth="1"/>
    <col min="26" max="26" width="10.1640625" customWidth="1"/>
    <col min="28" max="28" width="5.5" bestFit="1" customWidth="1"/>
    <col min="29" max="29" width="3.1640625" bestFit="1" customWidth="1"/>
    <col min="30" max="30" width="5.1640625" bestFit="1" customWidth="1"/>
  </cols>
  <sheetData>
    <row r="1" spans="1:30" ht="54" customHeight="1" x14ac:dyDescent="0.15">
      <c r="B1" s="14"/>
      <c r="C1" s="16" t="s">
        <v>0</v>
      </c>
      <c r="D1" s="42" t="s">
        <v>134</v>
      </c>
      <c r="E1" s="43"/>
      <c r="F1" s="11" t="s">
        <v>1</v>
      </c>
      <c r="G1" s="12">
        <f ca="1">SUM(G6:G1001)</f>
        <v>8259</v>
      </c>
    </row>
    <row r="2" spans="1:30" ht="26.25" customHeight="1" x14ac:dyDescent="0.15">
      <c r="B2" s="40" t="s">
        <v>69</v>
      </c>
      <c r="C2" s="41"/>
      <c r="D2" s="41"/>
      <c r="E2" s="41"/>
      <c r="F2" s="41"/>
      <c r="G2" s="41"/>
    </row>
    <row r="3" spans="1:30" ht="14.25" customHeight="1" x14ac:dyDescent="0.15">
      <c r="B3" s="15" t="s">
        <v>65</v>
      </c>
      <c r="C3" s="13" t="s">
        <v>64</v>
      </c>
      <c r="D3" s="46" t="s">
        <v>66</v>
      </c>
      <c r="E3" s="46"/>
      <c r="F3" s="46"/>
      <c r="G3" s="46"/>
    </row>
    <row r="4" spans="1:30" ht="14.25" customHeight="1" x14ac:dyDescent="0.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2" t="s">
        <v>68</v>
      </c>
      <c r="H4" s="21"/>
    </row>
    <row r="5" spans="1:30" s="39" customFormat="1" ht="87" customHeight="1" x14ac:dyDescent="0.15">
      <c r="A5" s="37"/>
      <c r="B5" s="38" t="s">
        <v>222</v>
      </c>
      <c r="C5" s="38" t="s">
        <v>8</v>
      </c>
      <c r="D5" s="38" t="s">
        <v>9</v>
      </c>
      <c r="E5" s="38" t="s">
        <v>10</v>
      </c>
      <c r="F5" s="38" t="s">
        <v>67</v>
      </c>
      <c r="G5" s="38" t="s">
        <v>11</v>
      </c>
    </row>
    <row r="6" spans="1:30" ht="15" x14ac:dyDescent="0.2">
      <c r="A6" s="1">
        <v>1</v>
      </c>
      <c r="B6" s="1" t="s">
        <v>12</v>
      </c>
      <c r="C6" s="19" t="s">
        <v>71</v>
      </c>
      <c r="D6" s="17">
        <v>200</v>
      </c>
      <c r="E6" s="20" t="s">
        <v>13</v>
      </c>
      <c r="F6" s="10">
        <f>LEN(SUBSTITUTE(SUBSTITUTE(C6, IFERROR(MID(C6, SEARCH("[", C6,1), SEARCH("]", C6,1) - SEARCH("[", C6,1)+1),""), ""), IFERROR(MID(C6, SEARCH("[", C6,SEARCH("]", C6,1)+1), SEARCH("]", C6,SEARCH("]", C6,1)+1) - SEARCH("[", C6,SEARCH("]", C6,1)+1)+1),""), ""))</f>
        <v>22</v>
      </c>
      <c r="G6" s="8">
        <f ca="1">IFERROR(OFFSET('Справочные данные и цены'!$B$4,MATCH(D6,'Справочные данные и цены'!$B$5:$B$13,0),2)*F6+OFFSET('Справочные данные и цены'!$D$4, MATCH(D6,'Справочные данные и цены'!$B$5:$B$13,0),MATCH(E6,'Справочные данные и цены'!$E$3:$H$3))+INDEX('Справочные данные и цены'!$D$19:$M$155, MATCH( IFERROR(MID(C6, SEARCH("[", C6,1), SEARCH("]", C6,1) - SEARCH("[", C6,1)+1),"---"), 'Справочные данные и цены'!$C$20:$C$155,0), MATCH(D6,'Справочные данные и цены'!$D$18:$M$18,0)) + INDEX('Справочные данные и цены'!$D$20:$M$155, MATCH( IFERROR(MID(C6, SEARCH("[", C6,SEARCH("]", C6,1)+1), SEARCH("]", C6,SEARCH("]", C6,1)+1) - SEARCH("[", C6,SEARCH("]", C6,1)+1)+1),"---"), 'Справочные данные и цены'!$C$20:$C$155,0), MATCH(D6,'Справочные данные и цены'!$D$18:$M$18,0)),"Не доступно")</f>
        <v>1056</v>
      </c>
      <c r="I6" s="1"/>
      <c r="J6" s="1"/>
      <c r="AD6" s="24"/>
    </row>
    <row r="7" spans="1:30" ht="15" x14ac:dyDescent="0.2">
      <c r="A7" s="1">
        <v>2</v>
      </c>
      <c r="B7" s="1" t="s">
        <v>61</v>
      </c>
      <c r="C7" s="19" t="s">
        <v>133</v>
      </c>
      <c r="D7" s="17" t="s">
        <v>26</v>
      </c>
      <c r="E7" s="17" t="s">
        <v>13</v>
      </c>
      <c r="F7" s="10">
        <f t="shared" ref="F7:F70" si="0">LEN(SUBSTITUTE(SUBSTITUTE(C7, IFERROR(MID(C7, SEARCH("[", C7,1), SEARCH("]", C7,1) - SEARCH("[", C7,1)+1),""), ""), IFERROR(MID(C7, SEARCH("[", C7,SEARCH("]", C7,1)+1), SEARCH("]", C7,SEARCH("]", C7,1)+1) - SEARCH("[", C7,SEARCH("]", C7,1)+1)+1),""), ""))</f>
        <v>15</v>
      </c>
      <c r="G7" s="8">
        <f ca="1">IFERROR(OFFSET('Справочные данные и цены'!$B$4,MATCH(D7,'Справочные данные и цены'!$B$5:$B$13,0),2)*F7+OFFSET('Справочные данные и цены'!$D$4, MATCH(D7,'Справочные данные и цены'!$B$5:$B$13,0),MATCH(E7,'Справочные данные и цены'!$E$3:$H$3))+INDEX('Справочные данные и цены'!$D$19:$M$155, MATCH( IFERROR(MID(C7, SEARCH("[", C7,1), SEARCH("]", C7,1) - SEARCH("[", C7,1)+1),"---"), 'Справочные данные и цены'!$C$20:$C$155,0), MATCH(D7,'Справочные данные и цены'!$D$18:$M$18,0)) + INDEX('Справочные данные и цены'!$D$20:$M$155, MATCH( IFERROR(MID(C7, SEARCH("[", C7,SEARCH("]", C7,1)+1), SEARCH("]", C7,SEARCH("]", C7,1)+1) - SEARCH("[", C7,SEARCH("]", C7,1)+1)+1),"---"), 'Справочные данные и цены'!$C$20:$C$155,0), MATCH(D7,'Справочные данные и цены'!$D$18:$M$18,0)),"Не доступно")</f>
        <v>3675</v>
      </c>
      <c r="I7" s="31"/>
      <c r="AD7" s="24"/>
    </row>
    <row r="8" spans="1:30" ht="15" x14ac:dyDescent="0.2">
      <c r="A8" s="1">
        <v>3</v>
      </c>
      <c r="B8" s="1" t="s">
        <v>62</v>
      </c>
      <c r="C8" s="19" t="s">
        <v>77</v>
      </c>
      <c r="D8" s="17">
        <v>50</v>
      </c>
      <c r="E8" s="17" t="s">
        <v>19</v>
      </c>
      <c r="F8" s="10">
        <f t="shared" si="0"/>
        <v>16</v>
      </c>
      <c r="G8" s="8">
        <f ca="1">IFERROR(OFFSET('Справочные данные и цены'!$B$4,MATCH(D8,'Справочные данные и цены'!$B$5:$B$13,0),2)*F8+OFFSET('Справочные данные и цены'!$D$4, MATCH(D8,'Справочные данные и цены'!$B$5:$B$13,0),MATCH(E8,'Справочные данные и цены'!$E$3:$H$3))+INDEX('Справочные данные и цены'!$D$19:$M$155, MATCH( IFERROR(MID(C8, SEARCH("[", C8,1), SEARCH("]", C8,1) - SEARCH("[", C8,1)+1),"---"), 'Справочные данные и цены'!$C$20:$C$155,0), MATCH(D8,'Справочные данные и цены'!$D$18:$M$18,0)) + INDEX('Справочные данные и цены'!$D$20:$M$155, MATCH( IFERROR(MID(C8, SEARCH("[", C8,SEARCH("]", C8,1)+1), SEARCH("]", C8,SEARCH("]", C8,1)+1) - SEARCH("[", C8,SEARCH("]", C8,1)+1)+1),"---"), 'Справочные данные и цены'!$C$20:$C$155,0), MATCH(D8,'Справочные данные и цены'!$D$18:$M$18,0)),"Не доступно")</f>
        <v>3528</v>
      </c>
      <c r="I8" s="1"/>
      <c r="AD8" s="24"/>
    </row>
    <row r="9" spans="1:30" ht="15" x14ac:dyDescent="0.2">
      <c r="A9" s="1">
        <v>4</v>
      </c>
      <c r="B9" s="21"/>
      <c r="C9" s="19"/>
      <c r="D9" s="17">
        <v>50</v>
      </c>
      <c r="E9" s="18" t="s">
        <v>13</v>
      </c>
      <c r="F9" s="10">
        <f t="shared" si="0"/>
        <v>0</v>
      </c>
      <c r="G9" s="8">
        <f ca="1">IFERROR(OFFSET('Справочные данные и цены'!$B$4,MATCH(D9,'Справочные данные и цены'!$B$5:$B$13,0),2)*F9+OFFSET('Справочные данные и цены'!$D$4, MATCH(D9,'Справочные данные и цены'!$B$5:$B$13,0),MATCH(E9,'Справочные данные и цены'!$E$3:$H$3))+INDEX('Справочные данные и цены'!$D$19:$M$155, MATCH( IFERROR(MID(C9, SEARCH("[", C9,1), SEARCH("]", C9,1) - SEARCH("[", C9,1)+1),"---"), 'Справочные данные и цены'!$C$20:$C$155,0), MATCH(D9,'Справочные данные и цены'!$D$18:$M$18,0)) + INDEX('Справочные данные и цены'!$D$20:$M$155, MATCH( IFERROR(MID(C9, SEARCH("[", C9,SEARCH("]", C9,1)+1), SEARCH("]", C9,SEARCH("]", C9,1)+1) - SEARCH("[", C9,SEARCH("]", C9,1)+1)+1),"---"), 'Справочные данные и цены'!$C$20:$C$155,0), MATCH(D9,'Справочные данные и цены'!$D$18:$M$18,0)),"Не доступно")</f>
        <v>0</v>
      </c>
      <c r="H9" s="29"/>
      <c r="I9" s="1"/>
      <c r="AD9" s="24"/>
    </row>
    <row r="10" spans="1:30" ht="15" x14ac:dyDescent="0.2">
      <c r="A10" s="1">
        <v>5</v>
      </c>
      <c r="B10" s="1"/>
      <c r="C10" s="19"/>
      <c r="D10" s="17">
        <v>50</v>
      </c>
      <c r="E10" s="18" t="s">
        <v>13</v>
      </c>
      <c r="F10" s="10">
        <f t="shared" si="0"/>
        <v>0</v>
      </c>
      <c r="G10" s="8">
        <f ca="1">IFERROR(OFFSET('Справочные данные и цены'!$B$4,MATCH(D10,'Справочные данные и цены'!$B$5:$B$13,0),2)*F10+OFFSET('Справочные данные и цены'!$D$4, MATCH(D10,'Справочные данные и цены'!$B$5:$B$13,0),MATCH(E10,'Справочные данные и цены'!$E$3:$H$3))+INDEX('Справочные данные и цены'!$D$19:$M$155, MATCH( IFERROR(MID(C10, SEARCH("[", C10,1), SEARCH("]", C10,1) - SEARCH("[", C10,1)+1),"---"), 'Справочные данные и цены'!$C$20:$C$155,0), MATCH(D10,'Справочные данные и цены'!$D$18:$M$18,0)) + INDEX('Справочные данные и цены'!$D$20:$M$155, MATCH( IFERROR(MID(C10, SEARCH("[", C10,SEARCH("]", C10,1)+1), SEARCH("]", C10,SEARCH("]", C10,1)+1) - SEARCH("[", C10,SEARCH("]", C10,1)+1)+1),"---"), 'Справочные данные и цены'!$C$20:$C$155,0), MATCH(D10,'Справочные данные и цены'!$D$18:$M$18,0)),"Не доступно")</f>
        <v>0</v>
      </c>
      <c r="I10" s="1"/>
      <c r="AD10" s="24"/>
    </row>
    <row r="11" spans="1:30" ht="15" x14ac:dyDescent="0.2">
      <c r="A11" s="1">
        <v>6</v>
      </c>
      <c r="C11" s="19"/>
      <c r="D11" s="17">
        <v>50</v>
      </c>
      <c r="E11" s="18" t="s">
        <v>13</v>
      </c>
      <c r="F11" s="10">
        <f t="shared" si="0"/>
        <v>0</v>
      </c>
      <c r="G11" s="8">
        <f ca="1">IFERROR(OFFSET('Справочные данные и цены'!$B$4,MATCH(D11,'Справочные данные и цены'!$B$5:$B$13,0),2)*F11+OFFSET('Справочные данные и цены'!$D$4, MATCH(D11,'Справочные данные и цены'!$B$5:$B$13,0),MATCH(E11,'Справочные данные и цены'!$E$3:$H$3))+INDEX('Справочные данные и цены'!$D$19:$M$155, MATCH( IFERROR(MID(C11, SEARCH("[", C11,1), SEARCH("]", C11,1) - SEARCH("[", C11,1)+1),"---"), 'Справочные данные и цены'!$C$20:$C$155,0), MATCH(D11,'Справочные данные и цены'!$D$18:$M$18,0)) + INDEX('Справочные данные и цены'!$D$20:$M$155, MATCH( IFERROR(MID(C11, SEARCH("[", C11,SEARCH("]", C11,1)+1), SEARCH("]", C11,SEARCH("]", C11,1)+1) - SEARCH("[", C11,SEARCH("]", C11,1)+1)+1),"---"), 'Справочные данные и цены'!$C$20:$C$155,0), MATCH(D11,'Справочные данные и цены'!$D$18:$M$18,0)),"Не доступно")</f>
        <v>0</v>
      </c>
    </row>
    <row r="12" spans="1:30" ht="15" x14ac:dyDescent="0.2">
      <c r="A12" s="1">
        <v>7</v>
      </c>
      <c r="C12" s="19"/>
      <c r="D12" s="17">
        <v>50</v>
      </c>
      <c r="E12" s="18" t="s">
        <v>13</v>
      </c>
      <c r="F12" s="10">
        <f t="shared" si="0"/>
        <v>0</v>
      </c>
      <c r="G12" s="8">
        <f ca="1">IFERROR(OFFSET('Справочные данные и цены'!$B$4,MATCH(D12,'Справочные данные и цены'!$B$5:$B$13,0),2)*F12+OFFSET('Справочные данные и цены'!$D$4, MATCH(D12,'Справочные данные и цены'!$B$5:$B$13,0),MATCH(E12,'Справочные данные и цены'!$E$3:$H$3))+INDEX('Справочные данные и цены'!$D$19:$M$155, MATCH( IFERROR(MID(C12, SEARCH("[", C12,1), SEARCH("]", C12,1) - SEARCH("[", C12,1)+1),"---"), 'Справочные данные и цены'!$C$20:$C$155,0), MATCH(D12,'Справочные данные и цены'!$D$18:$M$18,0)) + INDEX('Справочные данные и цены'!$D$20:$M$155, MATCH( IFERROR(MID(C12, SEARCH("[", C12,SEARCH("]", C12,1)+1), SEARCH("]", C12,SEARCH("]", C12,1)+1) - SEARCH("[", C12,SEARCH("]", C12,1)+1)+1),"---"), 'Справочные данные и цены'!$C$20:$C$155,0), MATCH(D12,'Справочные данные и цены'!$D$18:$M$18,0)),"Не доступно")</f>
        <v>0</v>
      </c>
    </row>
    <row r="13" spans="1:30" ht="14" x14ac:dyDescent="0.2">
      <c r="A13" s="1">
        <v>8</v>
      </c>
      <c r="C13" s="9"/>
      <c r="D13" s="17">
        <v>50</v>
      </c>
      <c r="E13" s="18" t="s">
        <v>13</v>
      </c>
      <c r="F13" s="10">
        <f t="shared" si="0"/>
        <v>0</v>
      </c>
      <c r="G13" s="8">
        <f ca="1">IFERROR(OFFSET('Справочные данные и цены'!$B$4,MATCH(D13,'Справочные данные и цены'!$B$5:$B$13,0),2)*F13+OFFSET('Справочные данные и цены'!$D$4, MATCH(D13,'Справочные данные и цены'!$B$5:$B$13,0),MATCH(E13,'Справочные данные и цены'!$E$3:$H$3))+INDEX('Справочные данные и цены'!$D$19:$M$155, MATCH( IFERROR(MID(C13, SEARCH("[", C13,1), SEARCH("]", C13,1) - SEARCH("[", C13,1)+1),"---"), 'Справочные данные и цены'!$C$20:$C$155,0), MATCH(D13,'Справочные данные и цены'!$D$18:$M$18,0)) + INDEX('Справочные данные и цены'!$D$20:$M$155, MATCH( IFERROR(MID(C13, SEARCH("[", C13,SEARCH("]", C13,1)+1), SEARCH("]", C13,SEARCH("]", C13,1)+1) - SEARCH("[", C13,SEARCH("]", C13,1)+1)+1),"---"), 'Справочные данные и цены'!$C$20:$C$155,0), MATCH(D13,'Справочные данные и цены'!$D$18:$M$18,0)),"Не доступно")</f>
        <v>0</v>
      </c>
    </row>
    <row r="14" spans="1:30" ht="14" x14ac:dyDescent="0.2">
      <c r="A14" s="1">
        <v>9</v>
      </c>
      <c r="C14" s="9"/>
      <c r="D14" s="17">
        <v>50</v>
      </c>
      <c r="E14" s="18" t="s">
        <v>13</v>
      </c>
      <c r="F14" s="10">
        <f t="shared" si="0"/>
        <v>0</v>
      </c>
      <c r="G14" s="8">
        <f ca="1">IFERROR(OFFSET('Справочные данные и цены'!$B$4,MATCH(D14,'Справочные данные и цены'!$B$5:$B$13,0),2)*F14+OFFSET('Справочные данные и цены'!$D$4, MATCH(D14,'Справочные данные и цены'!$B$5:$B$13,0),MATCH(E14,'Справочные данные и цены'!$E$3:$H$3))+INDEX('Справочные данные и цены'!$D$19:$M$155, MATCH( IFERROR(MID(C14, SEARCH("[", C14,1), SEARCH("]", C14,1) - SEARCH("[", C14,1)+1),"---"), 'Справочные данные и цены'!$C$20:$C$155,0), MATCH(D14,'Справочные данные и цены'!$D$18:$M$18,0)) + INDEX('Справочные данные и цены'!$D$20:$M$155, MATCH( IFERROR(MID(C14, SEARCH("[", C14,SEARCH("]", C14,1)+1), SEARCH("]", C14,SEARCH("]", C14,1)+1) - SEARCH("[", C14,SEARCH("]", C14,1)+1)+1),"---"), 'Справочные данные и цены'!$C$20:$C$155,0), MATCH(D14,'Справочные данные и цены'!$D$18:$M$18,0)),"Не доступно")</f>
        <v>0</v>
      </c>
    </row>
    <row r="15" spans="1:30" ht="14" x14ac:dyDescent="0.2">
      <c r="A15" s="1">
        <v>10</v>
      </c>
      <c r="C15" s="9"/>
      <c r="D15" s="17">
        <v>50</v>
      </c>
      <c r="E15" s="18" t="s">
        <v>13</v>
      </c>
      <c r="F15" s="10">
        <f t="shared" si="0"/>
        <v>0</v>
      </c>
      <c r="G15" s="8">
        <f ca="1">IFERROR(OFFSET('Справочные данные и цены'!$B$4,MATCH(D15,'Справочные данные и цены'!$B$5:$B$13,0),2)*F15+OFFSET('Справочные данные и цены'!$D$4, MATCH(D15,'Справочные данные и цены'!$B$5:$B$13,0),MATCH(E15,'Справочные данные и цены'!$E$3:$H$3))+INDEX('Справочные данные и цены'!$D$19:$M$155, MATCH( IFERROR(MID(C15, SEARCH("[", C15,1), SEARCH("]", C15,1) - SEARCH("[", C15,1)+1),"---"), 'Справочные данные и цены'!$C$20:$C$155,0), MATCH(D15,'Справочные данные и цены'!$D$18:$M$18,0)) + INDEX('Справочные данные и цены'!$D$20:$M$155, MATCH( IFERROR(MID(C15, SEARCH("[", C15,SEARCH("]", C15,1)+1), SEARCH("]", C15,SEARCH("]", C15,1)+1) - SEARCH("[", C15,SEARCH("]", C15,1)+1)+1),"---"), 'Справочные данные и цены'!$C$20:$C$155,0), MATCH(D15,'Справочные данные и цены'!$D$18:$M$18,0)),"Не доступно")</f>
        <v>0</v>
      </c>
    </row>
    <row r="16" spans="1:30" ht="14" x14ac:dyDescent="0.2">
      <c r="A16" s="1">
        <v>11</v>
      </c>
      <c r="C16" s="9"/>
      <c r="D16" s="17">
        <v>50</v>
      </c>
      <c r="E16" s="18" t="s">
        <v>13</v>
      </c>
      <c r="F16" s="10">
        <f t="shared" si="0"/>
        <v>0</v>
      </c>
      <c r="G16" s="8">
        <f ca="1">IFERROR(OFFSET('Справочные данные и цены'!$B$4,MATCH(D16,'Справочные данные и цены'!$B$5:$B$13,0),2)*F16+OFFSET('Справочные данные и цены'!$D$4, MATCH(D16,'Справочные данные и цены'!$B$5:$B$13,0),MATCH(E16,'Справочные данные и цены'!$E$3:$H$3))+INDEX('Справочные данные и цены'!$D$19:$M$155, MATCH( IFERROR(MID(C16, SEARCH("[", C16,1), SEARCH("]", C16,1) - SEARCH("[", C16,1)+1),"---"), 'Справочные данные и цены'!$C$20:$C$155,0), MATCH(D16,'Справочные данные и цены'!$D$18:$M$18,0)) + INDEX('Справочные данные и цены'!$D$20:$M$155, MATCH( IFERROR(MID(C16, SEARCH("[", C16,SEARCH("]", C16,1)+1), SEARCH("]", C16,SEARCH("]", C16,1)+1) - SEARCH("[", C16,SEARCH("]", C16,1)+1)+1),"---"), 'Справочные данные и цены'!$C$20:$C$155,0), MATCH(D16,'Справочные данные и цены'!$D$18:$M$18,0)),"Не доступно")</f>
        <v>0</v>
      </c>
    </row>
    <row r="17" spans="1:7" ht="14" x14ac:dyDescent="0.2">
      <c r="A17" s="1">
        <v>12</v>
      </c>
      <c r="C17" s="9"/>
      <c r="D17" s="17">
        <v>50</v>
      </c>
      <c r="E17" s="18" t="s">
        <v>13</v>
      </c>
      <c r="F17" s="10">
        <f t="shared" si="0"/>
        <v>0</v>
      </c>
      <c r="G17" s="8">
        <f ca="1">IFERROR(OFFSET('Справочные данные и цены'!$B$4,MATCH(D17,'Справочные данные и цены'!$B$5:$B$13,0),2)*F17+OFFSET('Справочные данные и цены'!$D$4, MATCH(D17,'Справочные данные и цены'!$B$5:$B$13,0),MATCH(E17,'Справочные данные и цены'!$E$3:$H$3))+INDEX('Справочные данные и цены'!$D$19:$M$155, MATCH( IFERROR(MID(C17, SEARCH("[", C17,1), SEARCH("]", C17,1) - SEARCH("[", C17,1)+1),"---"), 'Справочные данные и цены'!$C$20:$C$155,0), MATCH(D17,'Справочные данные и цены'!$D$18:$M$18,0)) + INDEX('Справочные данные и цены'!$D$20:$M$155, MATCH( IFERROR(MID(C17, SEARCH("[", C17,SEARCH("]", C17,1)+1), SEARCH("]", C17,SEARCH("]", C17,1)+1) - SEARCH("[", C17,SEARCH("]", C17,1)+1)+1),"---"), 'Справочные данные и цены'!$C$20:$C$155,0), MATCH(D17,'Справочные данные и цены'!$D$18:$M$18,0)),"Не доступно")</f>
        <v>0</v>
      </c>
    </row>
    <row r="18" spans="1:7" ht="14" x14ac:dyDescent="0.2">
      <c r="A18" s="1">
        <v>13</v>
      </c>
      <c r="C18" s="9"/>
      <c r="D18" s="17">
        <v>50</v>
      </c>
      <c r="E18" s="18" t="s">
        <v>13</v>
      </c>
      <c r="F18" s="10">
        <f t="shared" si="0"/>
        <v>0</v>
      </c>
      <c r="G18" s="8">
        <f ca="1">IFERROR(OFFSET('Справочные данные и цены'!$B$4,MATCH(D18,'Справочные данные и цены'!$B$5:$B$13,0),2)*F18+OFFSET('Справочные данные и цены'!$D$4, MATCH(D18,'Справочные данные и цены'!$B$5:$B$13,0),MATCH(E18,'Справочные данные и цены'!$E$3:$H$3))+INDEX('Справочные данные и цены'!$D$19:$M$155, MATCH( IFERROR(MID(C18, SEARCH("[", C18,1), SEARCH("]", C18,1) - SEARCH("[", C18,1)+1),"---"), 'Справочные данные и цены'!$C$20:$C$155,0), MATCH(D18,'Справочные данные и цены'!$D$18:$M$18,0)) + INDEX('Справочные данные и цены'!$D$20:$M$155, MATCH( IFERROR(MID(C18, SEARCH("[", C18,SEARCH("]", C18,1)+1), SEARCH("]", C18,SEARCH("]", C18,1)+1) - SEARCH("[", C18,SEARCH("]", C18,1)+1)+1),"---"), 'Справочные данные и цены'!$C$20:$C$155,0), MATCH(D18,'Справочные данные и цены'!$D$18:$M$18,0)),"Не доступно")</f>
        <v>0</v>
      </c>
    </row>
    <row r="19" spans="1:7" ht="14" x14ac:dyDescent="0.2">
      <c r="A19" s="1">
        <v>14</v>
      </c>
      <c r="C19" s="9"/>
      <c r="D19" s="17">
        <v>50</v>
      </c>
      <c r="E19" s="18" t="s">
        <v>13</v>
      </c>
      <c r="F19" s="10">
        <f t="shared" si="0"/>
        <v>0</v>
      </c>
      <c r="G19" s="8">
        <f ca="1">IFERROR(OFFSET('Справочные данные и цены'!$B$4,MATCH(D19,'Справочные данные и цены'!$B$5:$B$13,0),2)*F19+OFFSET('Справочные данные и цены'!$D$4, MATCH(D19,'Справочные данные и цены'!$B$5:$B$13,0),MATCH(E19,'Справочные данные и цены'!$E$3:$H$3))+INDEX('Справочные данные и цены'!$D$19:$M$155, MATCH( IFERROR(MID(C19, SEARCH("[", C19,1), SEARCH("]", C19,1) - SEARCH("[", C19,1)+1),"---"), 'Справочные данные и цены'!$C$20:$C$155,0), MATCH(D19,'Справочные данные и цены'!$D$18:$M$18,0)) + INDEX('Справочные данные и цены'!$D$20:$M$155, MATCH( IFERROR(MID(C19, SEARCH("[", C19,SEARCH("]", C19,1)+1), SEARCH("]", C19,SEARCH("]", C19,1)+1) - SEARCH("[", C19,SEARCH("]", C19,1)+1)+1),"---"), 'Справочные данные и цены'!$C$20:$C$155,0), MATCH(D19,'Справочные данные и цены'!$D$18:$M$18,0)),"Не доступно")</f>
        <v>0</v>
      </c>
    </row>
    <row r="20" spans="1:7" ht="14" x14ac:dyDescent="0.2">
      <c r="A20" s="1">
        <v>15</v>
      </c>
      <c r="C20" s="9"/>
      <c r="D20" s="17">
        <v>50</v>
      </c>
      <c r="E20" s="18" t="s">
        <v>13</v>
      </c>
      <c r="F20" s="10">
        <f t="shared" si="0"/>
        <v>0</v>
      </c>
      <c r="G20" s="8">
        <f ca="1">IFERROR(OFFSET('Справочные данные и цены'!$B$4,MATCH(D20,'Справочные данные и цены'!$B$5:$B$13,0),2)*F20+OFFSET('Справочные данные и цены'!$D$4, MATCH(D20,'Справочные данные и цены'!$B$5:$B$13,0),MATCH(E20,'Справочные данные и цены'!$E$3:$H$3))+INDEX('Справочные данные и цены'!$D$19:$M$155, MATCH( IFERROR(MID(C20, SEARCH("[", C20,1), SEARCH("]", C20,1) - SEARCH("[", C20,1)+1),"---"), 'Справочные данные и цены'!$C$20:$C$155,0), MATCH(D20,'Справочные данные и цены'!$D$18:$M$18,0)) + INDEX('Справочные данные и цены'!$D$20:$M$155, MATCH( IFERROR(MID(C20, SEARCH("[", C20,SEARCH("]", C20,1)+1), SEARCH("]", C20,SEARCH("]", C20,1)+1) - SEARCH("[", C20,SEARCH("]", C20,1)+1)+1),"---"), 'Справочные данные и цены'!$C$20:$C$155,0), MATCH(D20,'Справочные данные и цены'!$D$18:$M$18,0)),"Не доступно")</f>
        <v>0</v>
      </c>
    </row>
    <row r="21" spans="1:7" ht="14" x14ac:dyDescent="0.2">
      <c r="A21" s="1">
        <v>16</v>
      </c>
      <c r="C21" s="9"/>
      <c r="D21" s="17">
        <v>50</v>
      </c>
      <c r="E21" s="18" t="s">
        <v>13</v>
      </c>
      <c r="F21" s="10">
        <f t="shared" si="0"/>
        <v>0</v>
      </c>
      <c r="G21" s="8">
        <f ca="1">IFERROR(OFFSET('Справочные данные и цены'!$B$4,MATCH(D21,'Справочные данные и цены'!$B$5:$B$13,0),2)*F21+OFFSET('Справочные данные и цены'!$D$4, MATCH(D21,'Справочные данные и цены'!$B$5:$B$13,0),MATCH(E21,'Справочные данные и цены'!$E$3:$H$3))+INDEX('Справочные данные и цены'!$D$19:$M$155, MATCH( IFERROR(MID(C21, SEARCH("[", C21,1), SEARCH("]", C21,1) - SEARCH("[", C21,1)+1),"---"), 'Справочные данные и цены'!$C$20:$C$155,0), MATCH(D21,'Справочные данные и цены'!$D$18:$M$18,0)) + INDEX('Справочные данные и цены'!$D$20:$M$155, MATCH( IFERROR(MID(C21, SEARCH("[", C21,SEARCH("]", C21,1)+1), SEARCH("]", C21,SEARCH("]", C21,1)+1) - SEARCH("[", C21,SEARCH("]", C21,1)+1)+1),"---"), 'Справочные данные и цены'!$C$20:$C$155,0), MATCH(D21,'Справочные данные и цены'!$D$18:$M$18,0)),"Не доступно")</f>
        <v>0</v>
      </c>
    </row>
    <row r="22" spans="1:7" ht="14" x14ac:dyDescent="0.2">
      <c r="A22" s="1">
        <v>17</v>
      </c>
      <c r="C22" s="9"/>
      <c r="D22" s="17">
        <v>50</v>
      </c>
      <c r="E22" s="18" t="s">
        <v>13</v>
      </c>
      <c r="F22" s="10">
        <f t="shared" si="0"/>
        <v>0</v>
      </c>
      <c r="G22" s="8">
        <f ca="1">IFERROR(OFFSET('Справочные данные и цены'!$B$4,MATCH(D22,'Справочные данные и цены'!$B$5:$B$13,0),2)*F22+OFFSET('Справочные данные и цены'!$D$4, MATCH(D22,'Справочные данные и цены'!$B$5:$B$13,0),MATCH(E22,'Справочные данные и цены'!$E$3:$H$3))+INDEX('Справочные данные и цены'!$D$19:$M$155, MATCH( IFERROR(MID(C22, SEARCH("[", C22,1), SEARCH("]", C22,1) - SEARCH("[", C22,1)+1),"---"), 'Справочные данные и цены'!$C$20:$C$155,0), MATCH(D22,'Справочные данные и цены'!$D$18:$M$18,0)) + INDEX('Справочные данные и цены'!$D$20:$M$155, MATCH( IFERROR(MID(C22, SEARCH("[", C22,SEARCH("]", C22,1)+1), SEARCH("]", C22,SEARCH("]", C22,1)+1) - SEARCH("[", C22,SEARCH("]", C22,1)+1)+1),"---"), 'Справочные данные и цены'!$C$20:$C$155,0), MATCH(D22,'Справочные данные и цены'!$D$18:$M$18,0)),"Не доступно")</f>
        <v>0</v>
      </c>
    </row>
    <row r="23" spans="1:7" ht="14" x14ac:dyDescent="0.2">
      <c r="A23" s="1">
        <v>18</v>
      </c>
      <c r="C23" s="9"/>
      <c r="D23" s="17">
        <v>50</v>
      </c>
      <c r="E23" s="18" t="s">
        <v>13</v>
      </c>
      <c r="F23" s="10">
        <f t="shared" si="0"/>
        <v>0</v>
      </c>
      <c r="G23" s="8">
        <f ca="1">IFERROR(OFFSET('Справочные данные и цены'!$B$4,MATCH(D23,'Справочные данные и цены'!$B$5:$B$13,0),2)*F23+OFFSET('Справочные данные и цены'!$D$4, MATCH(D23,'Справочные данные и цены'!$B$5:$B$13,0),MATCH(E23,'Справочные данные и цены'!$E$3:$H$3))+INDEX('Справочные данные и цены'!$D$19:$M$155, MATCH( IFERROR(MID(C23, SEARCH("[", C23,1), SEARCH("]", C23,1) - SEARCH("[", C23,1)+1),"---"), 'Справочные данные и цены'!$C$20:$C$155,0), MATCH(D23,'Справочные данные и цены'!$D$18:$M$18,0)) + INDEX('Справочные данные и цены'!$D$20:$M$155, MATCH( IFERROR(MID(C23, SEARCH("[", C23,SEARCH("]", C23,1)+1), SEARCH("]", C23,SEARCH("]", C23,1)+1) - SEARCH("[", C23,SEARCH("]", C23,1)+1)+1),"---"), 'Справочные данные и цены'!$C$20:$C$155,0), MATCH(D23,'Справочные данные и цены'!$D$18:$M$18,0)),"Не доступно")</f>
        <v>0</v>
      </c>
    </row>
    <row r="24" spans="1:7" ht="13" x14ac:dyDescent="0.15">
      <c r="A24" s="1">
        <v>19</v>
      </c>
      <c r="C24" s="1"/>
      <c r="D24" s="17">
        <v>50</v>
      </c>
      <c r="E24" s="18" t="s">
        <v>13</v>
      </c>
      <c r="F24" s="10">
        <f t="shared" si="0"/>
        <v>0</v>
      </c>
      <c r="G24" s="8">
        <f ca="1">IFERROR(OFFSET('Справочные данные и цены'!$B$4,MATCH(D24,'Справочные данные и цены'!$B$5:$B$13,0),2)*F24+OFFSET('Справочные данные и цены'!$D$4, MATCH(D24,'Справочные данные и цены'!$B$5:$B$13,0),MATCH(E24,'Справочные данные и цены'!$E$3:$H$3))+INDEX('Справочные данные и цены'!$D$19:$M$155, MATCH( IFERROR(MID(C24, SEARCH("[", C24,1), SEARCH("]", C24,1) - SEARCH("[", C24,1)+1),"---"), 'Справочные данные и цены'!$C$20:$C$155,0), MATCH(D24,'Справочные данные и цены'!$D$18:$M$18,0)) + INDEX('Справочные данные и цены'!$D$20:$M$155, MATCH( IFERROR(MID(C24, SEARCH("[", C24,SEARCH("]", C24,1)+1), SEARCH("]", C24,SEARCH("]", C24,1)+1) - SEARCH("[", C24,SEARCH("]", C24,1)+1)+1),"---"), 'Справочные данные и цены'!$C$20:$C$155,0), MATCH(D24,'Справочные данные и цены'!$D$18:$M$18,0)),"Не доступно")</f>
        <v>0</v>
      </c>
    </row>
    <row r="25" spans="1:7" ht="14" x14ac:dyDescent="0.2">
      <c r="A25" s="1">
        <v>20</v>
      </c>
      <c r="C25" s="9"/>
      <c r="D25" s="17">
        <v>50</v>
      </c>
      <c r="E25" s="18" t="s">
        <v>13</v>
      </c>
      <c r="F25" s="10">
        <f t="shared" si="0"/>
        <v>0</v>
      </c>
      <c r="G25" s="8">
        <f ca="1">IFERROR(OFFSET('Справочные данные и цены'!$B$4,MATCH(D25,'Справочные данные и цены'!$B$5:$B$13,0),2)*F25+OFFSET('Справочные данные и цены'!$D$4, MATCH(D25,'Справочные данные и цены'!$B$5:$B$13,0),MATCH(E25,'Справочные данные и цены'!$E$3:$H$3))+INDEX('Справочные данные и цены'!$D$19:$M$155, MATCH( IFERROR(MID(C25, SEARCH("[", C25,1), SEARCH("]", C25,1) - SEARCH("[", C25,1)+1),"---"), 'Справочные данные и цены'!$C$20:$C$155,0), MATCH(D25,'Справочные данные и цены'!$D$18:$M$18,0)) + INDEX('Справочные данные и цены'!$D$20:$M$155, MATCH( IFERROR(MID(C25, SEARCH("[", C25,SEARCH("]", C25,1)+1), SEARCH("]", C25,SEARCH("]", C25,1)+1) - SEARCH("[", C25,SEARCH("]", C25,1)+1)+1),"---"), 'Справочные данные и цены'!$C$20:$C$155,0), MATCH(D25,'Справочные данные и цены'!$D$18:$M$18,0)),"Не доступно")</f>
        <v>0</v>
      </c>
    </row>
    <row r="26" spans="1:7" ht="14" x14ac:dyDescent="0.2">
      <c r="A26" s="1">
        <v>21</v>
      </c>
      <c r="C26" s="9"/>
      <c r="D26" s="17">
        <v>50</v>
      </c>
      <c r="E26" s="18" t="s">
        <v>13</v>
      </c>
      <c r="F26" s="10">
        <f t="shared" si="0"/>
        <v>0</v>
      </c>
      <c r="G26" s="8">
        <f ca="1">IFERROR(OFFSET('Справочные данные и цены'!$B$4,MATCH(D26,'Справочные данные и цены'!$B$5:$B$13,0),2)*F26+OFFSET('Справочные данные и цены'!$D$4, MATCH(D26,'Справочные данные и цены'!$B$5:$B$13,0),MATCH(E26,'Справочные данные и цены'!$E$3:$H$3))+INDEX('Справочные данные и цены'!$D$19:$M$155, MATCH( IFERROR(MID(C26, SEARCH("[", C26,1), SEARCH("]", C26,1) - SEARCH("[", C26,1)+1),"---"), 'Справочные данные и цены'!$C$20:$C$155,0), MATCH(D26,'Справочные данные и цены'!$D$18:$M$18,0)) + INDEX('Справочные данные и цены'!$D$20:$M$155, MATCH( IFERROR(MID(C26, SEARCH("[", C26,SEARCH("]", C26,1)+1), SEARCH("]", C26,SEARCH("]", C26,1)+1) - SEARCH("[", C26,SEARCH("]", C26,1)+1)+1),"---"), 'Справочные данные и цены'!$C$20:$C$155,0), MATCH(D26,'Справочные данные и цены'!$D$18:$M$18,0)),"Не доступно")</f>
        <v>0</v>
      </c>
    </row>
    <row r="27" spans="1:7" ht="14" x14ac:dyDescent="0.2">
      <c r="A27" s="1">
        <v>22</v>
      </c>
      <c r="C27" s="9"/>
      <c r="D27" s="17">
        <v>50</v>
      </c>
      <c r="E27" s="17" t="s">
        <v>63</v>
      </c>
      <c r="F27" s="10">
        <f t="shared" si="0"/>
        <v>0</v>
      </c>
      <c r="G27" s="8">
        <f ca="1">IFERROR(OFFSET('Справочные данные и цены'!$B$4,MATCH(D27,'Справочные данные и цены'!$B$5:$B$13,0),2)*F27+OFFSET('Справочные данные и цены'!$D$4, MATCH(D27,'Справочные данные и цены'!$B$5:$B$13,0),MATCH(E27,'Справочные данные и цены'!$E$3:$H$3))+INDEX('Справочные данные и цены'!$D$19:$M$155, MATCH( IFERROR(MID(C27, SEARCH("[", C27,1), SEARCH("]", C27,1) - SEARCH("[", C27,1)+1),"---"), 'Справочные данные и цены'!$C$20:$C$155,0), MATCH(D27,'Справочные данные и цены'!$D$18:$M$18,0)) + INDEX('Справочные данные и цены'!$D$20:$M$155, MATCH( IFERROR(MID(C27, SEARCH("[", C27,SEARCH("]", C27,1)+1), SEARCH("]", C27,SEARCH("]", C27,1)+1) - SEARCH("[", C27,SEARCH("]", C27,1)+1)+1),"---"), 'Справочные данные и цены'!$C$20:$C$155,0), MATCH(D27,'Справочные данные и цены'!$D$18:$M$18,0)),"Не доступно")</f>
        <v>0</v>
      </c>
    </row>
    <row r="28" spans="1:7" ht="13" x14ac:dyDescent="0.15">
      <c r="A28" s="1">
        <v>23</v>
      </c>
      <c r="C28" s="25"/>
      <c r="D28" s="17">
        <v>50</v>
      </c>
      <c r="E28" s="17" t="s">
        <v>63</v>
      </c>
      <c r="F28" s="10">
        <f t="shared" si="0"/>
        <v>0</v>
      </c>
      <c r="G28" s="8">
        <f ca="1">IFERROR(OFFSET('Справочные данные и цены'!$B$4,MATCH(D28,'Справочные данные и цены'!$B$5:$B$13,0),2)*F28+OFFSET('Справочные данные и цены'!$D$4, MATCH(D28,'Справочные данные и цены'!$B$5:$B$13,0),MATCH(E28,'Справочные данные и цены'!$E$3:$H$3))+INDEX('Справочные данные и цены'!$D$19:$M$155, MATCH( IFERROR(MID(C28, SEARCH("[", C28,1), SEARCH("]", C28,1) - SEARCH("[", C28,1)+1),"---"), 'Справочные данные и цены'!$C$20:$C$155,0), MATCH(D28,'Справочные данные и цены'!$D$18:$M$18,0)) + INDEX('Справочные данные и цены'!$D$20:$M$155, MATCH( IFERROR(MID(C28, SEARCH("[", C28,SEARCH("]", C28,1)+1), SEARCH("]", C28,SEARCH("]", C28,1)+1) - SEARCH("[", C28,SEARCH("]", C28,1)+1)+1),"---"), 'Справочные данные и цены'!$C$20:$C$155,0), MATCH(D28,'Справочные данные и цены'!$D$18:$M$18,0)),"Не доступно")</f>
        <v>0</v>
      </c>
    </row>
    <row r="29" spans="1:7" ht="14" x14ac:dyDescent="0.2">
      <c r="A29" s="1">
        <v>24</v>
      </c>
      <c r="C29" s="9"/>
      <c r="D29" s="17">
        <v>50</v>
      </c>
      <c r="E29" s="17" t="s">
        <v>63</v>
      </c>
      <c r="F29" s="10">
        <f t="shared" si="0"/>
        <v>0</v>
      </c>
      <c r="G29" s="8">
        <f ca="1">IFERROR(OFFSET('Справочные данные и цены'!$B$4,MATCH(D29,'Справочные данные и цены'!$B$5:$B$13,0),2)*F29+OFFSET('Справочные данные и цены'!$D$4, MATCH(D29,'Справочные данные и цены'!$B$5:$B$13,0),MATCH(E29,'Справочные данные и цены'!$E$3:$H$3))+INDEX('Справочные данные и цены'!$D$19:$M$155, MATCH( IFERROR(MID(C29, SEARCH("[", C29,1), SEARCH("]", C29,1) - SEARCH("[", C29,1)+1),"---"), 'Справочные данные и цены'!$C$20:$C$155,0), MATCH(D29,'Справочные данные и цены'!$D$18:$M$18,0)) + INDEX('Справочные данные и цены'!$D$20:$M$155, MATCH( IFERROR(MID(C29, SEARCH("[", C29,SEARCH("]", C29,1)+1), SEARCH("]", C29,SEARCH("]", C29,1)+1) - SEARCH("[", C29,SEARCH("]", C29,1)+1)+1),"---"), 'Справочные данные и цены'!$C$20:$C$155,0), MATCH(D29,'Справочные данные и цены'!$D$18:$M$18,0)),"Не доступно")</f>
        <v>0</v>
      </c>
    </row>
    <row r="30" spans="1:7" ht="14" x14ac:dyDescent="0.2">
      <c r="A30" s="1">
        <v>25</v>
      </c>
      <c r="C30" s="9"/>
      <c r="D30" s="17">
        <v>50</v>
      </c>
      <c r="E30" s="17" t="s">
        <v>63</v>
      </c>
      <c r="F30" s="10">
        <f t="shared" si="0"/>
        <v>0</v>
      </c>
      <c r="G30" s="8">
        <f ca="1">IFERROR(OFFSET('Справочные данные и цены'!$B$4,MATCH(D30,'Справочные данные и цены'!$B$5:$B$13,0),2)*F30+OFFSET('Справочные данные и цены'!$D$4, MATCH(D30,'Справочные данные и цены'!$B$5:$B$13,0),MATCH(E30,'Справочные данные и цены'!$E$3:$H$3))+INDEX('Справочные данные и цены'!$D$19:$M$155, MATCH( IFERROR(MID(C30, SEARCH("[", C30,1), SEARCH("]", C30,1) - SEARCH("[", C30,1)+1),"---"), 'Справочные данные и цены'!$C$20:$C$155,0), MATCH(D30,'Справочные данные и цены'!$D$18:$M$18,0)) + INDEX('Справочные данные и цены'!$D$20:$M$155, MATCH( IFERROR(MID(C30, SEARCH("[", C30,SEARCH("]", C30,1)+1), SEARCH("]", C30,SEARCH("]", C30,1)+1) - SEARCH("[", C30,SEARCH("]", C30,1)+1)+1),"---"), 'Справочные данные и цены'!$C$20:$C$155,0), MATCH(D30,'Справочные данные и цены'!$D$18:$M$18,0)),"Не доступно")</f>
        <v>0</v>
      </c>
    </row>
    <row r="31" spans="1:7" ht="13" x14ac:dyDescent="0.15">
      <c r="A31" s="1">
        <v>26</v>
      </c>
      <c r="D31" s="17">
        <v>50</v>
      </c>
      <c r="E31" s="17" t="s">
        <v>63</v>
      </c>
      <c r="F31" s="10">
        <f t="shared" si="0"/>
        <v>0</v>
      </c>
      <c r="G31" s="8">
        <f ca="1">IFERROR(OFFSET('Справочные данные и цены'!$B$4,MATCH(D31,'Справочные данные и цены'!$B$5:$B$13,0),2)*F31+OFFSET('Справочные данные и цены'!$D$4, MATCH(D31,'Справочные данные и цены'!$B$5:$B$13,0),MATCH(E31,'Справочные данные и цены'!$E$3:$H$3))+INDEX('Справочные данные и цены'!$D$19:$M$155, MATCH( IFERROR(MID(C31, SEARCH("[", C31,1), SEARCH("]", C31,1) - SEARCH("[", C31,1)+1),"---"), 'Справочные данные и цены'!$C$20:$C$155,0), MATCH(D31,'Справочные данные и цены'!$D$18:$M$18,0)) + INDEX('Справочные данные и цены'!$D$20:$M$155, MATCH( IFERROR(MID(C31, SEARCH("[", C31,SEARCH("]", C31,1)+1), SEARCH("]", C31,SEARCH("]", C31,1)+1) - SEARCH("[", C31,SEARCH("]", C31,1)+1)+1),"---"), 'Справочные данные и цены'!$C$20:$C$155,0), MATCH(D31,'Справочные данные и цены'!$D$18:$M$18,0)),"Не доступно")</f>
        <v>0</v>
      </c>
    </row>
    <row r="32" spans="1:7" ht="14" x14ac:dyDescent="0.2">
      <c r="A32" s="1">
        <v>27</v>
      </c>
      <c r="C32" s="9"/>
      <c r="D32" s="17">
        <v>50</v>
      </c>
      <c r="E32" s="17" t="s">
        <v>63</v>
      </c>
      <c r="F32" s="10">
        <f t="shared" si="0"/>
        <v>0</v>
      </c>
      <c r="G32" s="8">
        <f ca="1">IFERROR(OFFSET('Справочные данные и цены'!$B$4,MATCH(D32,'Справочные данные и цены'!$B$5:$B$13,0),2)*F32+OFFSET('Справочные данные и цены'!$D$4, MATCH(D32,'Справочные данные и цены'!$B$5:$B$13,0),MATCH(E32,'Справочные данные и цены'!$E$3:$H$3))+INDEX('Справочные данные и цены'!$D$37:$M$155, MATCH( IFERROR(MID(C32, SEARCH("[", C32,1), SEARCH("]", C32,1) - SEARCH("[", C32,1)+1),"---"), 'Справочные данные и цены'!$C$37:$C$155,0), MATCH(D32,'Справочные данные и цены'!$D$18:$M$18,0)) + INDEX('Справочные данные и цены'!$D$37:$M$155, MATCH( IFERROR(MID(C32, SEARCH("[", C32,SEARCH("]", C32,1)+1), SEARCH("]", C32,SEARCH("]", C32,1)+1) - SEARCH("[", C32,SEARCH("]", C32,1)+1)+1),"---"), 'Справочные данные и цены'!$C$37:$C$155,0), MATCH(D32,'Справочные данные и цены'!$D$18:$M$18,0)),"Не доступно")</f>
        <v>0</v>
      </c>
    </row>
    <row r="33" spans="1:7" ht="14" x14ac:dyDescent="0.2">
      <c r="A33" s="1">
        <v>28</v>
      </c>
      <c r="C33" s="9"/>
      <c r="D33" s="17">
        <v>50</v>
      </c>
      <c r="E33" s="17" t="s">
        <v>63</v>
      </c>
      <c r="F33" s="10">
        <f t="shared" si="0"/>
        <v>0</v>
      </c>
      <c r="G33" s="8">
        <f ca="1">IFERROR(OFFSET('Справочные данные и цены'!$B$4,MATCH(D33,'Справочные данные и цены'!$B$5:$B$13,0),2)*F33+OFFSET('Справочные данные и цены'!$D$4, MATCH(D33,'Справочные данные и цены'!$B$5:$B$13,0),MATCH(E33,'Справочные данные и цены'!$E$3:$H$3))+INDEX('Справочные данные и цены'!$D$37:$M$155, MATCH( IFERROR(MID(C33, SEARCH("[", C33,1), SEARCH("]", C33,1) - SEARCH("[", C33,1)+1),"---"), 'Справочные данные и цены'!$C$37:$C$155,0), MATCH(D33,'Справочные данные и цены'!$D$18:$M$18,0)) + INDEX('Справочные данные и цены'!$D$37:$M$155, MATCH( IFERROR(MID(C33, SEARCH("[", C33,SEARCH("]", C33,1)+1), SEARCH("]", C33,SEARCH("]", C33,1)+1) - SEARCH("[", C33,SEARCH("]", C33,1)+1)+1),"---"), 'Справочные данные и цены'!$C$37:$C$155,0), MATCH(D33,'Справочные данные и цены'!$D$18:$M$18,0)),"Не доступно")</f>
        <v>0</v>
      </c>
    </row>
    <row r="34" spans="1:7" ht="14" x14ac:dyDescent="0.2">
      <c r="A34" s="1">
        <v>29</v>
      </c>
      <c r="C34" s="9"/>
      <c r="D34" s="17">
        <v>50</v>
      </c>
      <c r="E34" s="17" t="s">
        <v>63</v>
      </c>
      <c r="F34" s="10">
        <f t="shared" si="0"/>
        <v>0</v>
      </c>
      <c r="G34" s="8">
        <f ca="1">IFERROR(OFFSET('Справочные данные и цены'!$B$4,MATCH(D34,'Справочные данные и цены'!$B$5:$B$13,0),2)*F34+OFFSET('Справочные данные и цены'!$D$4, MATCH(D34,'Справочные данные и цены'!$B$5:$B$13,0),MATCH(E34,'Справочные данные и цены'!$E$3:$H$3))+INDEX('Справочные данные и цены'!$D$37:$M$155, MATCH( IFERROR(MID(C34, SEARCH("[", C34,1), SEARCH("]", C34,1) - SEARCH("[", C34,1)+1),"---"), 'Справочные данные и цены'!$C$37:$C$155,0), MATCH(D34,'Справочные данные и цены'!$D$18:$M$18,0)) + INDEX('Справочные данные и цены'!$D$37:$M$155, MATCH( IFERROR(MID(C34, SEARCH("[", C34,SEARCH("]", C34,1)+1), SEARCH("]", C34,SEARCH("]", C34,1)+1) - SEARCH("[", C34,SEARCH("]", C34,1)+1)+1),"---"), 'Справочные данные и цены'!$C$37:$C$155,0), MATCH(D34,'Справочные данные и цены'!$D$18:$M$18,0)),"Не доступно")</f>
        <v>0</v>
      </c>
    </row>
    <row r="35" spans="1:7" ht="14" x14ac:dyDescent="0.2">
      <c r="A35" s="1">
        <v>30</v>
      </c>
      <c r="C35" s="9"/>
      <c r="D35" s="17">
        <v>50</v>
      </c>
      <c r="E35" s="17" t="s">
        <v>63</v>
      </c>
      <c r="F35" s="10">
        <f t="shared" si="0"/>
        <v>0</v>
      </c>
      <c r="G35" s="8">
        <f ca="1">IFERROR(OFFSET('Справочные данные и цены'!$B$4,MATCH(D35,'Справочные данные и цены'!$B$5:$B$13,0),2)*F35+OFFSET('Справочные данные и цены'!$D$4, MATCH(D35,'Справочные данные и цены'!$B$5:$B$13,0),MATCH(E35,'Справочные данные и цены'!$E$3:$H$3))+INDEX('Справочные данные и цены'!$D$37:$M$155, MATCH( IFERROR(MID(C35, SEARCH("[", C35,1), SEARCH("]", C35,1) - SEARCH("[", C35,1)+1),"---"), 'Справочные данные и цены'!$C$37:$C$155,0), MATCH(D35,'Справочные данные и цены'!$D$18:$M$18,0)) + INDEX('Справочные данные и цены'!$D$37:$M$155, MATCH( IFERROR(MID(C35, SEARCH("[", C35,SEARCH("]", C35,1)+1), SEARCH("]", C35,SEARCH("]", C35,1)+1) - SEARCH("[", C35,SEARCH("]", C35,1)+1)+1),"---"), 'Справочные данные и цены'!$C$37:$C$155,0), MATCH(D35,'Справочные данные и цены'!$D$18:$M$18,0)),"Не доступно")</f>
        <v>0</v>
      </c>
    </row>
    <row r="36" spans="1:7" ht="14" x14ac:dyDescent="0.2">
      <c r="A36" s="1">
        <v>31</v>
      </c>
      <c r="C36" s="9"/>
      <c r="D36" s="17">
        <v>50</v>
      </c>
      <c r="E36" s="17" t="s">
        <v>63</v>
      </c>
      <c r="F36" s="10">
        <f t="shared" si="0"/>
        <v>0</v>
      </c>
      <c r="G36" s="8">
        <f ca="1">IFERROR(OFFSET('Справочные данные и цены'!$B$4,MATCH(D36,'Справочные данные и цены'!$B$5:$B$13,0),2)*F36+OFFSET('Справочные данные и цены'!$D$4, MATCH(D36,'Справочные данные и цены'!$B$5:$B$13,0),MATCH(E36,'Справочные данные и цены'!$E$3:$H$3))+INDEX('Справочные данные и цены'!$D$37:$M$155, MATCH( IFERROR(MID(C36, SEARCH("[", C36,1), SEARCH("]", C36,1) - SEARCH("[", C36,1)+1),"---"), 'Справочные данные и цены'!$C$37:$C$155,0), MATCH(D36,'Справочные данные и цены'!$D$18:$M$18,0)) + INDEX('Справочные данные и цены'!$D$37:$M$155, MATCH( IFERROR(MID(C36, SEARCH("[", C36,SEARCH("]", C36,1)+1), SEARCH("]", C36,SEARCH("]", C36,1)+1) - SEARCH("[", C36,SEARCH("]", C36,1)+1)+1),"---"), 'Справочные данные и цены'!$C$37:$C$155,0), MATCH(D36,'Справочные данные и цены'!$D$18:$M$18,0)),"Не доступно")</f>
        <v>0</v>
      </c>
    </row>
    <row r="37" spans="1:7" ht="14" x14ac:dyDescent="0.2">
      <c r="A37" s="1">
        <v>32</v>
      </c>
      <c r="C37" s="9"/>
      <c r="D37" s="17">
        <v>50</v>
      </c>
      <c r="E37" s="17" t="s">
        <v>63</v>
      </c>
      <c r="F37" s="10">
        <f t="shared" si="0"/>
        <v>0</v>
      </c>
      <c r="G37" s="8">
        <f ca="1">IFERROR(OFFSET('Справочные данные и цены'!$B$4,MATCH(D37,'Справочные данные и цены'!$B$5:$B$13,0),2)*F37+OFFSET('Справочные данные и цены'!$D$4, MATCH(D37,'Справочные данные и цены'!$B$5:$B$13,0),MATCH(E37,'Справочные данные и цены'!$E$3:$H$3))+INDEX('Справочные данные и цены'!$D$37:$M$155, MATCH( IFERROR(MID(C37, SEARCH("[", C37,1), SEARCH("]", C37,1) - SEARCH("[", C37,1)+1),"---"), 'Справочные данные и цены'!$C$37:$C$155,0), MATCH(D37,'Справочные данные и цены'!$D$18:$M$18,0)) + INDEX('Справочные данные и цены'!$D$37:$M$155, MATCH( IFERROR(MID(C37, SEARCH("[", C37,SEARCH("]", C37,1)+1), SEARCH("]", C37,SEARCH("]", C37,1)+1) - SEARCH("[", C37,SEARCH("]", C37,1)+1)+1),"---"), 'Справочные данные и цены'!$C$37:$C$155,0), MATCH(D37,'Справочные данные и цены'!$D$18:$M$18,0)),"Не доступно")</f>
        <v>0</v>
      </c>
    </row>
    <row r="38" spans="1:7" ht="14" x14ac:dyDescent="0.2">
      <c r="A38" s="1">
        <v>33</v>
      </c>
      <c r="C38" s="9"/>
      <c r="D38" s="17">
        <v>50</v>
      </c>
      <c r="E38" s="17" t="s">
        <v>63</v>
      </c>
      <c r="F38" s="10">
        <f t="shared" si="0"/>
        <v>0</v>
      </c>
      <c r="G38" s="8">
        <f ca="1">IFERROR(OFFSET('Справочные данные и цены'!$B$4,MATCH(D38,'Справочные данные и цены'!$B$5:$B$13,0),2)*F38+OFFSET('Справочные данные и цены'!$D$4, MATCH(D38,'Справочные данные и цены'!$B$5:$B$13,0),MATCH(E38,'Справочные данные и цены'!$E$3:$H$3))+INDEX('Справочные данные и цены'!$D$37:$M$155, MATCH( IFERROR(MID(C38, SEARCH("[", C38,1), SEARCH("]", C38,1) - SEARCH("[", C38,1)+1),"---"), 'Справочные данные и цены'!$C$37:$C$155,0), MATCH(D38,'Справочные данные и цены'!$D$18:$M$18,0)) + INDEX('Справочные данные и цены'!$D$37:$M$155, MATCH( IFERROR(MID(C38, SEARCH("[", C38,SEARCH("]", C38,1)+1), SEARCH("]", C38,SEARCH("]", C38,1)+1) - SEARCH("[", C38,SEARCH("]", C38,1)+1)+1),"---"), 'Справочные данные и цены'!$C$37:$C$155,0), MATCH(D38,'Справочные данные и цены'!$D$18:$M$18,0)),"Не доступно")</f>
        <v>0</v>
      </c>
    </row>
    <row r="39" spans="1:7" ht="14" x14ac:dyDescent="0.2">
      <c r="A39" s="1">
        <v>34</v>
      </c>
      <c r="C39" s="9"/>
      <c r="D39" s="17">
        <v>50</v>
      </c>
      <c r="E39" s="17" t="s">
        <v>63</v>
      </c>
      <c r="F39" s="10">
        <f t="shared" si="0"/>
        <v>0</v>
      </c>
      <c r="G39" s="8">
        <f ca="1">IFERROR(OFFSET('Справочные данные и цены'!$B$4,MATCH(D39,'Справочные данные и цены'!$B$5:$B$13,0),2)*F39+OFFSET('Справочные данные и цены'!$D$4, MATCH(D39,'Справочные данные и цены'!$B$5:$B$13,0),MATCH(E39,'Справочные данные и цены'!$E$3:$H$3))+INDEX('Справочные данные и цены'!$D$37:$M$155, MATCH( IFERROR(MID(C39, SEARCH("[", C39,1), SEARCH("]", C39,1) - SEARCH("[", C39,1)+1),"---"), 'Справочные данные и цены'!$C$37:$C$155,0), MATCH(D39,'Справочные данные и цены'!$D$18:$M$18,0)) + INDEX('Справочные данные и цены'!$D$37:$M$155, MATCH( IFERROR(MID(C39, SEARCH("[", C39,SEARCH("]", C39,1)+1), SEARCH("]", C39,SEARCH("]", C39,1)+1) - SEARCH("[", C39,SEARCH("]", C39,1)+1)+1),"---"), 'Справочные данные и цены'!$C$37:$C$155,0), MATCH(D39,'Справочные данные и цены'!$D$18:$M$18,0)),"Не доступно")</f>
        <v>0</v>
      </c>
    </row>
    <row r="40" spans="1:7" ht="14" x14ac:dyDescent="0.2">
      <c r="A40" s="1">
        <v>35</v>
      </c>
      <c r="C40" s="9"/>
      <c r="D40" s="17">
        <v>50</v>
      </c>
      <c r="E40" s="17" t="s">
        <v>63</v>
      </c>
      <c r="F40" s="10">
        <f t="shared" si="0"/>
        <v>0</v>
      </c>
      <c r="G40" s="8">
        <f ca="1">IFERROR(OFFSET('Справочные данные и цены'!$B$4,MATCH(D40,'Справочные данные и цены'!$B$5:$B$13,0),2)*F40+OFFSET('Справочные данные и цены'!$D$4, MATCH(D40,'Справочные данные и цены'!$B$5:$B$13,0),MATCH(E40,'Справочные данные и цены'!$E$3:$H$3))+INDEX('Справочные данные и цены'!$D$37:$M$155, MATCH( IFERROR(MID(C40, SEARCH("[", C40,1), SEARCH("]", C40,1) - SEARCH("[", C40,1)+1),"---"), 'Справочные данные и цены'!$C$37:$C$155,0), MATCH(D40,'Справочные данные и цены'!$D$18:$M$18,0)) + INDEX('Справочные данные и цены'!$D$37:$M$155, MATCH( IFERROR(MID(C40, SEARCH("[", C40,SEARCH("]", C40,1)+1), SEARCH("]", C40,SEARCH("]", C40,1)+1) - SEARCH("[", C40,SEARCH("]", C40,1)+1)+1),"---"), 'Справочные данные и цены'!$C$37:$C$155,0), MATCH(D40,'Справочные данные и цены'!$D$18:$M$18,0)),"Не доступно")</f>
        <v>0</v>
      </c>
    </row>
    <row r="41" spans="1:7" ht="14" x14ac:dyDescent="0.2">
      <c r="A41" s="1">
        <v>36</v>
      </c>
      <c r="C41" s="9"/>
      <c r="D41" s="17">
        <v>50</v>
      </c>
      <c r="E41" s="17" t="s">
        <v>63</v>
      </c>
      <c r="F41" s="10">
        <f t="shared" si="0"/>
        <v>0</v>
      </c>
      <c r="G41" s="8">
        <f ca="1">IFERROR(OFFSET('Справочные данные и цены'!$B$4,MATCH(D41,'Справочные данные и цены'!$B$5:$B$13,0),2)*F41+OFFSET('Справочные данные и цены'!$D$4, MATCH(D41,'Справочные данные и цены'!$B$5:$B$13,0),MATCH(E41,'Справочные данные и цены'!$E$3:$H$3))+INDEX('Справочные данные и цены'!$D$37:$M$155, MATCH( IFERROR(MID(C41, SEARCH("[", C41,1), SEARCH("]", C41,1) - SEARCH("[", C41,1)+1),"---"), 'Справочные данные и цены'!$C$37:$C$155,0), MATCH(D41,'Справочные данные и цены'!$D$18:$M$18,0)) + INDEX('Справочные данные и цены'!$D$37:$M$155, MATCH( IFERROR(MID(C41, SEARCH("[", C41,SEARCH("]", C41,1)+1), SEARCH("]", C41,SEARCH("]", C41,1)+1) - SEARCH("[", C41,SEARCH("]", C41,1)+1)+1),"---"), 'Справочные данные и цены'!$C$37:$C$155,0), MATCH(D41,'Справочные данные и цены'!$D$18:$M$18,0)),"Не доступно")</f>
        <v>0</v>
      </c>
    </row>
    <row r="42" spans="1:7" ht="14" x14ac:dyDescent="0.2">
      <c r="A42" s="1">
        <v>37</v>
      </c>
      <c r="C42" s="9"/>
      <c r="D42" s="17">
        <v>50</v>
      </c>
      <c r="E42" s="17" t="s">
        <v>63</v>
      </c>
      <c r="F42" s="10">
        <f t="shared" si="0"/>
        <v>0</v>
      </c>
      <c r="G42" s="8">
        <f ca="1">IFERROR(OFFSET('Справочные данные и цены'!$B$4,MATCH(D42,'Справочные данные и цены'!$B$5:$B$13,0),2)*F42+OFFSET('Справочные данные и цены'!$D$4, MATCH(D42,'Справочные данные и цены'!$B$5:$B$13,0),MATCH(E42,'Справочные данные и цены'!$E$3:$H$3))+INDEX('Справочные данные и цены'!$D$37:$M$155, MATCH( IFERROR(MID(C42, SEARCH("[", C42,1), SEARCH("]", C42,1) - SEARCH("[", C42,1)+1),"---"), 'Справочные данные и цены'!$C$37:$C$155,0), MATCH(D42,'Справочные данные и цены'!$D$18:$M$18,0)) + INDEX('Справочные данные и цены'!$D$37:$M$155, MATCH( IFERROR(MID(C42, SEARCH("[", C42,SEARCH("]", C42,1)+1), SEARCH("]", C42,SEARCH("]", C42,1)+1) - SEARCH("[", C42,SEARCH("]", C42,1)+1)+1),"---"), 'Справочные данные и цены'!$C$37:$C$155,0), MATCH(D42,'Справочные данные и цены'!$D$18:$M$18,0)),"Не доступно")</f>
        <v>0</v>
      </c>
    </row>
    <row r="43" spans="1:7" ht="14" x14ac:dyDescent="0.2">
      <c r="A43" s="1">
        <v>38</v>
      </c>
      <c r="C43" s="9"/>
      <c r="D43" s="17">
        <v>50</v>
      </c>
      <c r="E43" s="17" t="s">
        <v>63</v>
      </c>
      <c r="F43" s="10">
        <f t="shared" si="0"/>
        <v>0</v>
      </c>
      <c r="G43" s="8">
        <f ca="1">IFERROR(OFFSET('Справочные данные и цены'!$B$4,MATCH(D43,'Справочные данные и цены'!$B$5:$B$13,0),2)*F43+OFFSET('Справочные данные и цены'!$D$4, MATCH(D43,'Справочные данные и цены'!$B$5:$B$13,0),MATCH(E43,'Справочные данные и цены'!$E$3:$H$3))+INDEX('Справочные данные и цены'!$D$37:$M$155, MATCH( IFERROR(MID(C43, SEARCH("[", C43,1), SEARCH("]", C43,1) - SEARCH("[", C43,1)+1),"---"), 'Справочные данные и цены'!$C$37:$C$155,0), MATCH(D43,'Справочные данные и цены'!$D$18:$M$18,0)) + INDEX('Справочные данные и цены'!$D$37:$M$155, MATCH( IFERROR(MID(C43, SEARCH("[", C43,SEARCH("]", C43,1)+1), SEARCH("]", C43,SEARCH("]", C43,1)+1) - SEARCH("[", C43,SEARCH("]", C43,1)+1)+1),"---"), 'Справочные данные и цены'!$C$37:$C$155,0), MATCH(D43,'Справочные данные и цены'!$D$18:$M$18,0)),"Не доступно")</f>
        <v>0</v>
      </c>
    </row>
    <row r="44" spans="1:7" ht="14" x14ac:dyDescent="0.2">
      <c r="A44" s="1">
        <v>39</v>
      </c>
      <c r="C44" s="9"/>
      <c r="D44" s="17">
        <v>50</v>
      </c>
      <c r="E44" s="17" t="s">
        <v>63</v>
      </c>
      <c r="F44" s="10">
        <f t="shared" si="0"/>
        <v>0</v>
      </c>
      <c r="G44" s="8">
        <f ca="1">IFERROR(OFFSET('Справочные данные и цены'!$B$4,MATCH(D44,'Справочные данные и цены'!$B$5:$B$13,0),2)*F44+OFFSET('Справочные данные и цены'!$D$4, MATCH(D44,'Справочные данные и цены'!$B$5:$B$13,0),MATCH(E44,'Справочные данные и цены'!$E$3:$H$3))+INDEX('Справочные данные и цены'!$D$37:$M$155, MATCH( IFERROR(MID(C44, SEARCH("[", C44,1), SEARCH("]", C44,1) - SEARCH("[", C44,1)+1),"---"), 'Справочные данные и цены'!$C$37:$C$155,0), MATCH(D44,'Справочные данные и цены'!$D$18:$M$18,0)) + INDEX('Справочные данные и цены'!$D$37:$M$155, MATCH( IFERROR(MID(C44, SEARCH("[", C44,SEARCH("]", C44,1)+1), SEARCH("]", C44,SEARCH("]", C44,1)+1) - SEARCH("[", C44,SEARCH("]", C44,1)+1)+1),"---"), 'Справочные данные и цены'!$C$37:$C$155,0), MATCH(D44,'Справочные данные и цены'!$D$18:$M$18,0)),"Не доступно")</f>
        <v>0</v>
      </c>
    </row>
    <row r="45" spans="1:7" ht="14" x14ac:dyDescent="0.2">
      <c r="A45" s="1">
        <v>40</v>
      </c>
      <c r="C45" s="9"/>
      <c r="D45" s="17">
        <v>50</v>
      </c>
      <c r="E45" s="17" t="s">
        <v>63</v>
      </c>
      <c r="F45" s="10">
        <f t="shared" si="0"/>
        <v>0</v>
      </c>
      <c r="G45" s="8">
        <f ca="1">IFERROR(OFFSET('Справочные данные и цены'!$B$4,MATCH(D45,'Справочные данные и цены'!$B$5:$B$13,0),2)*F45+OFFSET('Справочные данные и цены'!$D$4, MATCH(D45,'Справочные данные и цены'!$B$5:$B$13,0),MATCH(E45,'Справочные данные и цены'!$E$3:$H$3))+INDEX('Справочные данные и цены'!$D$37:$M$155, MATCH( IFERROR(MID(C45, SEARCH("[", C45,1), SEARCH("]", C45,1) - SEARCH("[", C45,1)+1),"---"), 'Справочные данные и цены'!$C$37:$C$155,0), MATCH(D45,'Справочные данные и цены'!$D$18:$M$18,0)) + INDEX('Справочные данные и цены'!$D$37:$M$155, MATCH( IFERROR(MID(C45, SEARCH("[", C45,SEARCH("]", C45,1)+1), SEARCH("]", C45,SEARCH("]", C45,1)+1) - SEARCH("[", C45,SEARCH("]", C45,1)+1)+1),"---"), 'Справочные данные и цены'!$C$37:$C$155,0), MATCH(D45,'Справочные данные и цены'!$D$18:$M$18,0)),"Не доступно")</f>
        <v>0</v>
      </c>
    </row>
    <row r="46" spans="1:7" ht="14" x14ac:dyDescent="0.2">
      <c r="A46" s="1">
        <v>41</v>
      </c>
      <c r="C46" s="9"/>
      <c r="D46" s="17">
        <v>50</v>
      </c>
      <c r="E46" s="17" t="s">
        <v>63</v>
      </c>
      <c r="F46" s="10">
        <f t="shared" si="0"/>
        <v>0</v>
      </c>
      <c r="G46" s="8">
        <f ca="1">IFERROR(OFFSET('Справочные данные и цены'!$B$4,MATCH(D46,'Справочные данные и цены'!$B$5:$B$13,0),2)*F46+OFFSET('Справочные данные и цены'!$D$4, MATCH(D46,'Справочные данные и цены'!$B$5:$B$13,0),MATCH(E46,'Справочные данные и цены'!$E$3:$H$3))+INDEX('Справочные данные и цены'!$D$37:$M$155, MATCH( IFERROR(MID(C46, SEARCH("[", C46,1), SEARCH("]", C46,1) - SEARCH("[", C46,1)+1),"---"), 'Справочные данные и цены'!$C$37:$C$155,0), MATCH(D46,'Справочные данные и цены'!$D$18:$M$18,0)) + INDEX('Справочные данные и цены'!$D$37:$M$155, MATCH( IFERROR(MID(C46, SEARCH("[", C46,SEARCH("]", C46,1)+1), SEARCH("]", C46,SEARCH("]", C46,1)+1) - SEARCH("[", C46,SEARCH("]", C46,1)+1)+1),"---"), 'Справочные данные и цены'!$C$37:$C$155,0), MATCH(D46,'Справочные данные и цены'!$D$18:$M$18,0)),"Не доступно")</f>
        <v>0</v>
      </c>
    </row>
    <row r="47" spans="1:7" ht="14" x14ac:dyDescent="0.2">
      <c r="A47" s="1">
        <v>42</v>
      </c>
      <c r="C47" s="9"/>
      <c r="D47" s="17">
        <v>50</v>
      </c>
      <c r="E47" s="17" t="s">
        <v>63</v>
      </c>
      <c r="F47" s="10">
        <f t="shared" si="0"/>
        <v>0</v>
      </c>
      <c r="G47" s="8">
        <f ca="1">IFERROR(OFFSET('Справочные данные и цены'!$B$4,MATCH(D47,'Справочные данные и цены'!$B$5:$B$13,0),2)*F47+OFFSET('Справочные данные и цены'!$D$4, MATCH(D47,'Справочные данные и цены'!$B$5:$B$13,0),MATCH(E47,'Справочные данные и цены'!$E$3:$H$3))+INDEX('Справочные данные и цены'!$D$37:$M$155, MATCH( IFERROR(MID(C47, SEARCH("[", C47,1), SEARCH("]", C47,1) - SEARCH("[", C47,1)+1),"---"), 'Справочные данные и цены'!$C$37:$C$155,0), MATCH(D47,'Справочные данные и цены'!$D$18:$M$18,0)) + INDEX('Справочные данные и цены'!$D$37:$M$155, MATCH( IFERROR(MID(C47, SEARCH("[", C47,SEARCH("]", C47,1)+1), SEARCH("]", C47,SEARCH("]", C47,1)+1) - SEARCH("[", C47,SEARCH("]", C47,1)+1)+1),"---"), 'Справочные данные и цены'!$C$37:$C$155,0), MATCH(D47,'Справочные данные и цены'!$D$18:$M$18,0)),"Не доступно")</f>
        <v>0</v>
      </c>
    </row>
    <row r="48" spans="1:7" ht="14" x14ac:dyDescent="0.2">
      <c r="A48" s="1">
        <v>43</v>
      </c>
      <c r="C48" s="9"/>
      <c r="D48" s="17">
        <v>50</v>
      </c>
      <c r="E48" s="17" t="s">
        <v>63</v>
      </c>
      <c r="F48" s="10">
        <f t="shared" si="0"/>
        <v>0</v>
      </c>
      <c r="G48" s="8">
        <f ca="1">IFERROR(OFFSET('Справочные данные и цены'!$B$4,MATCH(D48,'Справочные данные и цены'!$B$5:$B$13,0),2)*F48+OFFSET('Справочные данные и цены'!$D$4, MATCH(D48,'Справочные данные и цены'!$B$5:$B$13,0),MATCH(E48,'Справочные данные и цены'!$E$3:$H$3))+INDEX('Справочные данные и цены'!$D$37:$M$155, MATCH( IFERROR(MID(C48, SEARCH("[", C48,1), SEARCH("]", C48,1) - SEARCH("[", C48,1)+1),"---"), 'Справочные данные и цены'!$C$37:$C$155,0), MATCH(D48,'Справочные данные и цены'!$D$18:$M$18,0)) + INDEX('Справочные данные и цены'!$D$37:$M$155, MATCH( IFERROR(MID(C48, SEARCH("[", C48,SEARCH("]", C48,1)+1), SEARCH("]", C48,SEARCH("]", C48,1)+1) - SEARCH("[", C48,SEARCH("]", C48,1)+1)+1),"---"), 'Справочные данные и цены'!$C$37:$C$155,0), MATCH(D48,'Справочные данные и цены'!$D$18:$M$18,0)),"Не доступно")</f>
        <v>0</v>
      </c>
    </row>
    <row r="49" spans="1:7" ht="14" x14ac:dyDescent="0.2">
      <c r="A49" s="1">
        <v>44</v>
      </c>
      <c r="C49" s="9"/>
      <c r="D49" s="17">
        <v>50</v>
      </c>
      <c r="E49" s="17" t="s">
        <v>63</v>
      </c>
      <c r="F49" s="10">
        <f t="shared" si="0"/>
        <v>0</v>
      </c>
      <c r="G49" s="8">
        <f ca="1">IFERROR(OFFSET('Справочные данные и цены'!$B$4,MATCH(D49,'Справочные данные и цены'!$B$5:$B$13,0),2)*F49+OFFSET('Справочные данные и цены'!$D$4, MATCH(D49,'Справочные данные и цены'!$B$5:$B$13,0),MATCH(E49,'Справочные данные и цены'!$E$3:$H$3))+INDEX('Справочные данные и цены'!$D$37:$M$155, MATCH( IFERROR(MID(C49, SEARCH("[", C49,1), SEARCH("]", C49,1) - SEARCH("[", C49,1)+1),"---"), 'Справочные данные и цены'!$C$37:$C$155,0), MATCH(D49,'Справочные данные и цены'!$D$18:$M$18,0)) + INDEX('Справочные данные и цены'!$D$37:$M$155, MATCH( IFERROR(MID(C49, SEARCH("[", C49,SEARCH("]", C49,1)+1), SEARCH("]", C49,SEARCH("]", C49,1)+1) - SEARCH("[", C49,SEARCH("]", C49,1)+1)+1),"---"), 'Справочные данные и цены'!$C$37:$C$155,0), MATCH(D49,'Справочные данные и цены'!$D$18:$M$18,0)),"Не доступно")</f>
        <v>0</v>
      </c>
    </row>
    <row r="50" spans="1:7" ht="14" x14ac:dyDescent="0.2">
      <c r="A50" s="1">
        <v>45</v>
      </c>
      <c r="C50" s="9"/>
      <c r="D50" s="17">
        <v>50</v>
      </c>
      <c r="E50" s="17" t="s">
        <v>63</v>
      </c>
      <c r="F50" s="10">
        <f t="shared" si="0"/>
        <v>0</v>
      </c>
      <c r="G50" s="8">
        <f ca="1">IFERROR(OFFSET('Справочные данные и цены'!$B$4,MATCH(D50,'Справочные данные и цены'!$B$5:$B$13,0),2)*F50+OFFSET('Справочные данные и цены'!$D$4, MATCH(D50,'Справочные данные и цены'!$B$5:$B$13,0),MATCH(E50,'Справочные данные и цены'!$E$3:$H$3))+INDEX('Справочные данные и цены'!$D$37:$M$155, MATCH( IFERROR(MID(C50, SEARCH("[", C50,1), SEARCH("]", C50,1) - SEARCH("[", C50,1)+1),"---"), 'Справочные данные и цены'!$C$37:$C$155,0), MATCH(D50,'Справочные данные и цены'!$D$18:$M$18,0)) + INDEX('Справочные данные и цены'!$D$37:$M$155, MATCH( IFERROR(MID(C50, SEARCH("[", C50,SEARCH("]", C50,1)+1), SEARCH("]", C50,SEARCH("]", C50,1)+1) - SEARCH("[", C50,SEARCH("]", C50,1)+1)+1),"---"), 'Справочные данные и цены'!$C$37:$C$155,0), MATCH(D50,'Справочные данные и цены'!$D$18:$M$18,0)),"Не доступно")</f>
        <v>0</v>
      </c>
    </row>
    <row r="51" spans="1:7" ht="14" x14ac:dyDescent="0.2">
      <c r="A51" s="1">
        <v>46</v>
      </c>
      <c r="C51" s="9"/>
      <c r="D51" s="17">
        <v>50</v>
      </c>
      <c r="E51" s="17" t="s">
        <v>63</v>
      </c>
      <c r="F51" s="10">
        <f t="shared" si="0"/>
        <v>0</v>
      </c>
      <c r="G51" s="8">
        <f ca="1">IFERROR(OFFSET('Справочные данные и цены'!$B$4,MATCH(D51,'Справочные данные и цены'!$B$5:$B$13,0),2)*F51+OFFSET('Справочные данные и цены'!$D$4, MATCH(D51,'Справочные данные и цены'!$B$5:$B$13,0),MATCH(E51,'Справочные данные и цены'!$E$3:$H$3))+INDEX('Справочные данные и цены'!$D$37:$M$155, MATCH( IFERROR(MID(C51, SEARCH("[", C51,1), SEARCH("]", C51,1) - SEARCH("[", C51,1)+1),"---"), 'Справочные данные и цены'!$C$37:$C$155,0), MATCH(D51,'Справочные данные и цены'!$D$18:$M$18,0)) + INDEX('Справочные данные и цены'!$D$37:$M$155, MATCH( IFERROR(MID(C51, SEARCH("[", C51,SEARCH("]", C51,1)+1), SEARCH("]", C51,SEARCH("]", C51,1)+1) - SEARCH("[", C51,SEARCH("]", C51,1)+1)+1),"---"), 'Справочные данные и цены'!$C$37:$C$155,0), MATCH(D51,'Справочные данные и цены'!$D$18:$M$18,0)),"Не доступно")</f>
        <v>0</v>
      </c>
    </row>
    <row r="52" spans="1:7" ht="14" x14ac:dyDescent="0.2">
      <c r="A52" s="1">
        <v>47</v>
      </c>
      <c r="C52" s="9"/>
      <c r="D52" s="17">
        <v>50</v>
      </c>
      <c r="E52" s="17" t="s">
        <v>63</v>
      </c>
      <c r="F52" s="10">
        <f t="shared" si="0"/>
        <v>0</v>
      </c>
      <c r="G52" s="8">
        <f ca="1">IFERROR(OFFSET('Справочные данные и цены'!$B$4,MATCH(D52,'Справочные данные и цены'!$B$5:$B$13,0),2)*F52+OFFSET('Справочные данные и цены'!$D$4, MATCH(D52,'Справочные данные и цены'!$B$5:$B$13,0),MATCH(E52,'Справочные данные и цены'!$E$3:$H$3))+INDEX('Справочные данные и цены'!$D$37:$M$155, MATCH( IFERROR(MID(C52, SEARCH("[", C52,1), SEARCH("]", C52,1) - SEARCH("[", C52,1)+1),"---"), 'Справочные данные и цены'!$C$37:$C$155,0), MATCH(D52,'Справочные данные и цены'!$D$18:$M$18,0)) + INDEX('Справочные данные и цены'!$D$37:$M$155, MATCH( IFERROR(MID(C52, SEARCH("[", C52,SEARCH("]", C52,1)+1), SEARCH("]", C52,SEARCH("]", C52,1)+1) - SEARCH("[", C52,SEARCH("]", C52,1)+1)+1),"---"), 'Справочные данные и цены'!$C$37:$C$155,0), MATCH(D52,'Справочные данные и цены'!$D$18:$M$18,0)),"Не доступно")</f>
        <v>0</v>
      </c>
    </row>
    <row r="53" spans="1:7" ht="14" x14ac:dyDescent="0.2">
      <c r="A53" s="1">
        <v>48</v>
      </c>
      <c r="C53" s="9"/>
      <c r="D53" s="17">
        <v>50</v>
      </c>
      <c r="E53" s="17" t="s">
        <v>63</v>
      </c>
      <c r="F53" s="10">
        <f t="shared" si="0"/>
        <v>0</v>
      </c>
      <c r="G53" s="8">
        <f ca="1">IFERROR(OFFSET('Справочные данные и цены'!$B$4,MATCH(D53,'Справочные данные и цены'!$B$5:$B$13,0),2)*F53+OFFSET('Справочные данные и цены'!$D$4, MATCH(D53,'Справочные данные и цены'!$B$5:$B$13,0),MATCH(E53,'Справочные данные и цены'!$E$3:$H$3))+INDEX('Справочные данные и цены'!$D$37:$M$155, MATCH( IFERROR(MID(C53, SEARCH("[", C53,1), SEARCH("]", C53,1) - SEARCH("[", C53,1)+1),"---"), 'Справочные данные и цены'!$C$37:$C$155,0), MATCH(D53,'Справочные данные и цены'!$D$18:$M$18,0)) + INDEX('Справочные данные и цены'!$D$37:$M$155, MATCH( IFERROR(MID(C53, SEARCH("[", C53,SEARCH("]", C53,1)+1), SEARCH("]", C53,SEARCH("]", C53,1)+1) - SEARCH("[", C53,SEARCH("]", C53,1)+1)+1),"---"), 'Справочные данные и цены'!$C$37:$C$155,0), MATCH(D53,'Справочные данные и цены'!$D$18:$M$18,0)),"Не доступно")</f>
        <v>0</v>
      </c>
    </row>
    <row r="54" spans="1:7" ht="14" x14ac:dyDescent="0.2">
      <c r="A54" s="1">
        <v>49</v>
      </c>
      <c r="C54" s="9"/>
      <c r="D54" s="17">
        <v>50</v>
      </c>
      <c r="E54" s="17" t="s">
        <v>63</v>
      </c>
      <c r="F54" s="10">
        <f t="shared" si="0"/>
        <v>0</v>
      </c>
      <c r="G54" s="8">
        <f ca="1">IFERROR(OFFSET('Справочные данные и цены'!$B$4,MATCH(D54,'Справочные данные и цены'!$B$5:$B$13,0),2)*F54+OFFSET('Справочные данные и цены'!$D$4, MATCH(D54,'Справочные данные и цены'!$B$5:$B$13,0),MATCH(E54,'Справочные данные и цены'!$E$3:$H$3))+INDEX('Справочные данные и цены'!$D$37:$M$155, MATCH( IFERROR(MID(C54, SEARCH("[", C54,1), SEARCH("]", C54,1) - SEARCH("[", C54,1)+1),"---"), 'Справочные данные и цены'!$C$37:$C$155,0), MATCH(D54,'Справочные данные и цены'!$D$18:$M$18,0)) + INDEX('Справочные данные и цены'!$D$37:$M$155, MATCH( IFERROR(MID(C54, SEARCH("[", C54,SEARCH("]", C54,1)+1), SEARCH("]", C54,SEARCH("]", C54,1)+1) - SEARCH("[", C54,SEARCH("]", C54,1)+1)+1),"---"), 'Справочные данные и цены'!$C$37:$C$155,0), MATCH(D54,'Справочные данные и цены'!$D$18:$M$18,0)),"Не доступно")</f>
        <v>0</v>
      </c>
    </row>
    <row r="55" spans="1:7" ht="14" x14ac:dyDescent="0.2">
      <c r="A55" s="1">
        <v>50</v>
      </c>
      <c r="C55" s="9"/>
      <c r="D55" s="17">
        <v>50</v>
      </c>
      <c r="E55" s="17" t="s">
        <v>63</v>
      </c>
      <c r="F55" s="10">
        <f t="shared" si="0"/>
        <v>0</v>
      </c>
      <c r="G55" s="8">
        <f ca="1">IFERROR(OFFSET('Справочные данные и цены'!$B$4,MATCH(D55,'Справочные данные и цены'!$B$5:$B$13,0),2)*F55+OFFSET('Справочные данные и цены'!$D$4, MATCH(D55,'Справочные данные и цены'!$B$5:$B$13,0),MATCH(E55,'Справочные данные и цены'!$E$3:$H$3))+INDEX('Справочные данные и цены'!$D$37:$M$155, MATCH( IFERROR(MID(C55, SEARCH("[", C55,1), SEARCH("]", C55,1) - SEARCH("[", C55,1)+1),"---"), 'Справочные данные и цены'!$C$37:$C$155,0), MATCH(D55,'Справочные данные и цены'!$D$18:$M$18,0)) + INDEX('Справочные данные и цены'!$D$37:$M$155, MATCH( IFERROR(MID(C55, SEARCH("[", C55,SEARCH("]", C55,1)+1), SEARCH("]", C55,SEARCH("]", C55,1)+1) - SEARCH("[", C55,SEARCH("]", C55,1)+1)+1),"---"), 'Справочные данные и цены'!$C$37:$C$155,0), MATCH(D55,'Справочные данные и цены'!$D$18:$M$18,0)),"Не доступно")</f>
        <v>0</v>
      </c>
    </row>
    <row r="56" spans="1:7" ht="14" x14ac:dyDescent="0.2">
      <c r="A56" s="1">
        <v>51</v>
      </c>
      <c r="C56" s="9"/>
      <c r="D56" s="17">
        <v>50</v>
      </c>
      <c r="E56" s="17" t="s">
        <v>63</v>
      </c>
      <c r="F56" s="10">
        <f t="shared" si="0"/>
        <v>0</v>
      </c>
      <c r="G56" s="8">
        <f ca="1">IFERROR(OFFSET('Справочные данные и цены'!$B$4,MATCH(D56,'Справочные данные и цены'!$B$5:$B$13,0),2)*F56+OFFSET('Справочные данные и цены'!$D$4, MATCH(D56,'Справочные данные и цены'!$B$5:$B$13,0),MATCH(E56,'Справочные данные и цены'!$E$3:$H$3))+INDEX('Справочные данные и цены'!$D$37:$M$155, MATCH( IFERROR(MID(C56, SEARCH("[", C56,1), SEARCH("]", C56,1) - SEARCH("[", C56,1)+1),"---"), 'Справочные данные и цены'!$C$37:$C$155,0), MATCH(D56,'Справочные данные и цены'!$D$18:$M$18,0)) + INDEX('Справочные данные и цены'!$D$37:$M$155, MATCH( IFERROR(MID(C56, SEARCH("[", C56,SEARCH("]", C56,1)+1), SEARCH("]", C56,SEARCH("]", C56,1)+1) - SEARCH("[", C56,SEARCH("]", C56,1)+1)+1),"---"), 'Справочные данные и цены'!$C$37:$C$155,0), MATCH(D56,'Справочные данные и цены'!$D$18:$M$18,0)),"Не доступно")</f>
        <v>0</v>
      </c>
    </row>
    <row r="57" spans="1:7" ht="14" x14ac:dyDescent="0.2">
      <c r="A57" s="1">
        <v>52</v>
      </c>
      <c r="C57" s="9"/>
      <c r="D57" s="17">
        <v>50</v>
      </c>
      <c r="E57" s="17" t="s">
        <v>63</v>
      </c>
      <c r="F57" s="10">
        <f t="shared" si="0"/>
        <v>0</v>
      </c>
      <c r="G57" s="8">
        <f ca="1">IFERROR(OFFSET('Справочные данные и цены'!$B$4,MATCH(D57,'Справочные данные и цены'!$B$5:$B$13,0),2)*F57+OFFSET('Справочные данные и цены'!$D$4, MATCH(D57,'Справочные данные и цены'!$B$5:$B$13,0),MATCH(E57,'Справочные данные и цены'!$E$3:$H$3))+INDEX('Справочные данные и цены'!$D$37:$M$155, MATCH( IFERROR(MID(C57, SEARCH("[", C57,1), SEARCH("]", C57,1) - SEARCH("[", C57,1)+1),"---"), 'Справочные данные и цены'!$C$37:$C$155,0), MATCH(D57,'Справочные данные и цены'!$D$18:$M$18,0)) + INDEX('Справочные данные и цены'!$D$37:$M$155, MATCH( IFERROR(MID(C57, SEARCH("[", C57,SEARCH("]", C57,1)+1), SEARCH("]", C57,SEARCH("]", C57,1)+1) - SEARCH("[", C57,SEARCH("]", C57,1)+1)+1),"---"), 'Справочные данные и цены'!$C$37:$C$155,0), MATCH(D57,'Справочные данные и цены'!$D$18:$M$18,0)),"Не доступно")</f>
        <v>0</v>
      </c>
    </row>
    <row r="58" spans="1:7" ht="14" x14ac:dyDescent="0.2">
      <c r="A58" s="1">
        <v>53</v>
      </c>
      <c r="C58" s="9"/>
      <c r="D58" s="17">
        <v>50</v>
      </c>
      <c r="E58" s="17" t="s">
        <v>63</v>
      </c>
      <c r="F58" s="10">
        <f t="shared" si="0"/>
        <v>0</v>
      </c>
      <c r="G58" s="8">
        <f ca="1">IFERROR(OFFSET('Справочные данные и цены'!$B$4,MATCH(D58,'Справочные данные и цены'!$B$5:$B$13,0),2)*F58+OFFSET('Справочные данные и цены'!$D$4, MATCH(D58,'Справочные данные и цены'!$B$5:$B$13,0),MATCH(E58,'Справочные данные и цены'!$E$3:$H$3))+INDEX('Справочные данные и цены'!$D$37:$M$155, MATCH( IFERROR(MID(C58, SEARCH("[", C58,1), SEARCH("]", C58,1) - SEARCH("[", C58,1)+1),"---"), 'Справочные данные и цены'!$C$37:$C$155,0), MATCH(D58,'Справочные данные и цены'!$D$18:$M$18,0)) + INDEX('Справочные данные и цены'!$D$37:$M$155, MATCH( IFERROR(MID(C58, SEARCH("[", C58,SEARCH("]", C58,1)+1), SEARCH("]", C58,SEARCH("]", C58,1)+1) - SEARCH("[", C58,SEARCH("]", C58,1)+1)+1),"---"), 'Справочные данные и цены'!$C$37:$C$155,0), MATCH(D58,'Справочные данные и цены'!$D$18:$M$18,0)),"Не доступно")</f>
        <v>0</v>
      </c>
    </row>
    <row r="59" spans="1:7" ht="14" x14ac:dyDescent="0.2">
      <c r="A59" s="1">
        <v>54</v>
      </c>
      <c r="C59" s="9"/>
      <c r="D59" s="17">
        <v>50</v>
      </c>
      <c r="E59" s="17" t="s">
        <v>63</v>
      </c>
      <c r="F59" s="10">
        <f t="shared" si="0"/>
        <v>0</v>
      </c>
      <c r="G59" s="8">
        <f ca="1">IFERROR(OFFSET('Справочные данные и цены'!$B$4,MATCH(D59,'Справочные данные и цены'!$B$5:$B$13,0),2)*F59+OFFSET('Справочные данные и цены'!$D$4, MATCH(D59,'Справочные данные и цены'!$B$5:$B$13,0),MATCH(E59,'Справочные данные и цены'!$E$3:$H$3))+INDEX('Справочные данные и цены'!$D$37:$M$155, MATCH( IFERROR(MID(C59, SEARCH("[", C59,1), SEARCH("]", C59,1) - SEARCH("[", C59,1)+1),"---"), 'Справочные данные и цены'!$C$37:$C$155,0), MATCH(D59,'Справочные данные и цены'!$D$18:$M$18,0)) + INDEX('Справочные данные и цены'!$D$37:$M$155, MATCH( IFERROR(MID(C59, SEARCH("[", C59,SEARCH("]", C59,1)+1), SEARCH("]", C59,SEARCH("]", C59,1)+1) - SEARCH("[", C59,SEARCH("]", C59,1)+1)+1),"---"), 'Справочные данные и цены'!$C$37:$C$155,0), MATCH(D59,'Справочные данные и цены'!$D$18:$M$18,0)),"Не доступно")</f>
        <v>0</v>
      </c>
    </row>
    <row r="60" spans="1:7" ht="14" x14ac:dyDescent="0.2">
      <c r="A60" s="1">
        <v>55</v>
      </c>
      <c r="C60" s="9"/>
      <c r="D60" s="17">
        <v>50</v>
      </c>
      <c r="E60" s="17" t="s">
        <v>63</v>
      </c>
      <c r="F60" s="10">
        <f t="shared" si="0"/>
        <v>0</v>
      </c>
      <c r="G60" s="8">
        <f ca="1">IFERROR(OFFSET('Справочные данные и цены'!$B$4,MATCH(D60,'Справочные данные и цены'!$B$5:$B$13,0),2)*F60+OFFSET('Справочные данные и цены'!$D$4, MATCH(D60,'Справочные данные и цены'!$B$5:$B$13,0),MATCH(E60,'Справочные данные и цены'!$E$3:$H$3))+INDEX('Справочные данные и цены'!$D$37:$M$155, MATCH( IFERROR(MID(C60, SEARCH("[", C60,1), SEARCH("]", C60,1) - SEARCH("[", C60,1)+1),"---"), 'Справочные данные и цены'!$C$37:$C$155,0), MATCH(D60,'Справочные данные и цены'!$D$18:$M$18,0)) + INDEX('Справочные данные и цены'!$D$37:$M$155, MATCH( IFERROR(MID(C60, SEARCH("[", C60,SEARCH("]", C60,1)+1), SEARCH("]", C60,SEARCH("]", C60,1)+1) - SEARCH("[", C60,SEARCH("]", C60,1)+1)+1),"---"), 'Справочные данные и цены'!$C$37:$C$155,0), MATCH(D60,'Справочные данные и цены'!$D$18:$M$18,0)),"Не доступно")</f>
        <v>0</v>
      </c>
    </row>
    <row r="61" spans="1:7" ht="14" x14ac:dyDescent="0.2">
      <c r="A61" s="1">
        <v>56</v>
      </c>
      <c r="C61" s="9"/>
      <c r="D61" s="17">
        <v>50</v>
      </c>
      <c r="E61" s="17" t="s">
        <v>63</v>
      </c>
      <c r="F61" s="10">
        <f t="shared" si="0"/>
        <v>0</v>
      </c>
      <c r="G61" s="8">
        <f ca="1">IFERROR(OFFSET('Справочные данные и цены'!$B$4,MATCH(D61,'Справочные данные и цены'!$B$5:$B$13,0),2)*F61+OFFSET('Справочные данные и цены'!$D$4, MATCH(D61,'Справочные данные и цены'!$B$5:$B$13,0),MATCH(E61,'Справочные данные и цены'!$E$3:$H$3))+INDEX('Справочные данные и цены'!$D$37:$M$155, MATCH( IFERROR(MID(C61, SEARCH("[", C61,1), SEARCH("]", C61,1) - SEARCH("[", C61,1)+1),"---"), 'Справочные данные и цены'!$C$37:$C$155,0), MATCH(D61,'Справочные данные и цены'!$D$18:$M$18,0)) + INDEX('Справочные данные и цены'!$D$37:$M$155, MATCH( IFERROR(MID(C61, SEARCH("[", C61,SEARCH("]", C61,1)+1), SEARCH("]", C61,SEARCH("]", C61,1)+1) - SEARCH("[", C61,SEARCH("]", C61,1)+1)+1),"---"), 'Справочные данные и цены'!$C$37:$C$155,0), MATCH(D61,'Справочные данные и цены'!$D$18:$M$18,0)),"Не доступно")</f>
        <v>0</v>
      </c>
    </row>
    <row r="62" spans="1:7" ht="14" x14ac:dyDescent="0.2">
      <c r="A62" s="1">
        <v>57</v>
      </c>
      <c r="C62" s="9"/>
      <c r="D62" s="17">
        <v>50</v>
      </c>
      <c r="E62" s="17" t="s">
        <v>63</v>
      </c>
      <c r="F62" s="10">
        <f t="shared" si="0"/>
        <v>0</v>
      </c>
      <c r="G62" s="8">
        <f ca="1">IFERROR(OFFSET('Справочные данные и цены'!$B$4,MATCH(D62,'Справочные данные и цены'!$B$5:$B$13,0),2)*F62+OFFSET('Справочные данные и цены'!$D$4, MATCH(D62,'Справочные данные и цены'!$B$5:$B$13,0),MATCH(E62,'Справочные данные и цены'!$E$3:$H$3))+INDEX('Справочные данные и цены'!$D$37:$M$155, MATCH( IFERROR(MID(C62, SEARCH("[", C62,1), SEARCH("]", C62,1) - SEARCH("[", C62,1)+1),"---"), 'Справочные данные и цены'!$C$37:$C$155,0), MATCH(D62,'Справочные данные и цены'!$D$18:$M$18,0)) + INDEX('Справочные данные и цены'!$D$37:$M$155, MATCH( IFERROR(MID(C62, SEARCH("[", C62,SEARCH("]", C62,1)+1), SEARCH("]", C62,SEARCH("]", C62,1)+1) - SEARCH("[", C62,SEARCH("]", C62,1)+1)+1),"---"), 'Справочные данные и цены'!$C$37:$C$155,0), MATCH(D62,'Справочные данные и цены'!$D$18:$M$18,0)),"Не доступно")</f>
        <v>0</v>
      </c>
    </row>
    <row r="63" spans="1:7" ht="14" x14ac:dyDescent="0.2">
      <c r="A63" s="1">
        <v>58</v>
      </c>
      <c r="C63" s="9"/>
      <c r="D63" s="17">
        <v>50</v>
      </c>
      <c r="E63" s="17" t="s">
        <v>63</v>
      </c>
      <c r="F63" s="10">
        <f t="shared" si="0"/>
        <v>0</v>
      </c>
      <c r="G63" s="8">
        <f ca="1">IFERROR(OFFSET('Справочные данные и цены'!$B$4,MATCH(D63,'Справочные данные и цены'!$B$5:$B$13,0),2)*F63+OFFSET('Справочные данные и цены'!$D$4, MATCH(D63,'Справочные данные и цены'!$B$5:$B$13,0),MATCH(E63,'Справочные данные и цены'!$E$3:$H$3))+INDEX('Справочные данные и цены'!$D$37:$M$155, MATCH( IFERROR(MID(C63, SEARCH("[", C63,1), SEARCH("]", C63,1) - SEARCH("[", C63,1)+1),"---"), 'Справочные данные и цены'!$C$37:$C$155,0), MATCH(D63,'Справочные данные и цены'!$D$18:$M$18,0)) + INDEX('Справочные данные и цены'!$D$37:$M$155, MATCH( IFERROR(MID(C63, SEARCH("[", C63,SEARCH("]", C63,1)+1), SEARCH("]", C63,SEARCH("]", C63,1)+1) - SEARCH("[", C63,SEARCH("]", C63,1)+1)+1),"---"), 'Справочные данные и цены'!$C$37:$C$155,0), MATCH(D63,'Справочные данные и цены'!$D$18:$M$18,0)),"Не доступно")</f>
        <v>0</v>
      </c>
    </row>
    <row r="64" spans="1:7" ht="14" x14ac:dyDescent="0.2">
      <c r="A64" s="1">
        <v>59</v>
      </c>
      <c r="C64" s="9"/>
      <c r="D64" s="17">
        <v>50</v>
      </c>
      <c r="E64" s="17" t="s">
        <v>63</v>
      </c>
      <c r="F64" s="10">
        <f t="shared" si="0"/>
        <v>0</v>
      </c>
      <c r="G64" s="8">
        <f ca="1">IFERROR(OFFSET('Справочные данные и цены'!$B$4,MATCH(D64,'Справочные данные и цены'!$B$5:$B$13,0),2)*F64+OFFSET('Справочные данные и цены'!$D$4, MATCH(D64,'Справочные данные и цены'!$B$5:$B$13,0),MATCH(E64,'Справочные данные и цены'!$E$3:$H$3))+INDEX('Справочные данные и цены'!$D$37:$M$155, MATCH( IFERROR(MID(C64, SEARCH("[", C64,1), SEARCH("]", C64,1) - SEARCH("[", C64,1)+1),"---"), 'Справочные данные и цены'!$C$37:$C$155,0), MATCH(D64,'Справочные данные и цены'!$D$18:$M$18,0)) + INDEX('Справочные данные и цены'!$D$37:$M$155, MATCH( IFERROR(MID(C64, SEARCH("[", C64,SEARCH("]", C64,1)+1), SEARCH("]", C64,SEARCH("]", C64,1)+1) - SEARCH("[", C64,SEARCH("]", C64,1)+1)+1),"---"), 'Справочные данные и цены'!$C$37:$C$155,0), MATCH(D64,'Справочные данные и цены'!$D$18:$M$18,0)),"Не доступно")</f>
        <v>0</v>
      </c>
    </row>
    <row r="65" spans="1:7" ht="14" x14ac:dyDescent="0.2">
      <c r="A65" s="1">
        <v>60</v>
      </c>
      <c r="C65" s="9"/>
      <c r="D65" s="17">
        <v>50</v>
      </c>
      <c r="E65" s="17" t="s">
        <v>63</v>
      </c>
      <c r="F65" s="10">
        <f t="shared" si="0"/>
        <v>0</v>
      </c>
      <c r="G65" s="8">
        <f ca="1">IFERROR(OFFSET('Справочные данные и цены'!$B$4,MATCH(D65,'Справочные данные и цены'!$B$5:$B$13,0),2)*F65+OFFSET('Справочные данные и цены'!$D$4, MATCH(D65,'Справочные данные и цены'!$B$5:$B$13,0),MATCH(E65,'Справочные данные и цены'!$E$3:$H$3))+INDEX('Справочные данные и цены'!$D$37:$M$155, MATCH( IFERROR(MID(C65, SEARCH("[", C65,1), SEARCH("]", C65,1) - SEARCH("[", C65,1)+1),"---"), 'Справочные данные и цены'!$C$37:$C$155,0), MATCH(D65,'Справочные данные и цены'!$D$18:$M$18,0)) + INDEX('Справочные данные и цены'!$D$37:$M$155, MATCH( IFERROR(MID(C65, SEARCH("[", C65,SEARCH("]", C65,1)+1), SEARCH("]", C65,SEARCH("]", C65,1)+1) - SEARCH("[", C65,SEARCH("]", C65,1)+1)+1),"---"), 'Справочные данные и цены'!$C$37:$C$155,0), MATCH(D65,'Справочные данные и цены'!$D$18:$M$18,0)),"Не доступно")</f>
        <v>0</v>
      </c>
    </row>
    <row r="66" spans="1:7" ht="14" x14ac:dyDescent="0.2">
      <c r="A66" s="1">
        <v>61</v>
      </c>
      <c r="C66" s="9"/>
      <c r="D66" s="17">
        <v>50</v>
      </c>
      <c r="E66" s="17" t="s">
        <v>63</v>
      </c>
      <c r="F66" s="10">
        <f t="shared" si="0"/>
        <v>0</v>
      </c>
      <c r="G66" s="8">
        <f ca="1">IFERROR(OFFSET('Справочные данные и цены'!$B$4,MATCH(D66,'Справочные данные и цены'!$B$5:$B$13,0),2)*F66+OFFSET('Справочные данные и цены'!$D$4, MATCH(D66,'Справочные данные и цены'!$B$5:$B$13,0),MATCH(E66,'Справочные данные и цены'!$E$3:$H$3))+INDEX('Справочные данные и цены'!$D$37:$M$155, MATCH( IFERROR(MID(C66, SEARCH("[", C66,1), SEARCH("]", C66,1) - SEARCH("[", C66,1)+1),"---"), 'Справочные данные и цены'!$C$37:$C$155,0), MATCH(D66,'Справочные данные и цены'!$D$18:$M$18,0)) + INDEX('Справочные данные и цены'!$D$37:$M$155, MATCH( IFERROR(MID(C66, SEARCH("[", C66,SEARCH("]", C66,1)+1), SEARCH("]", C66,SEARCH("]", C66,1)+1) - SEARCH("[", C66,SEARCH("]", C66,1)+1)+1),"---"), 'Справочные данные и цены'!$C$37:$C$155,0), MATCH(D66,'Справочные данные и цены'!$D$18:$M$18,0)),"Не доступно")</f>
        <v>0</v>
      </c>
    </row>
    <row r="67" spans="1:7" ht="14" x14ac:dyDescent="0.2">
      <c r="A67" s="1">
        <v>62</v>
      </c>
      <c r="C67" s="9"/>
      <c r="D67" s="17">
        <v>50</v>
      </c>
      <c r="E67" s="17" t="s">
        <v>63</v>
      </c>
      <c r="F67" s="10">
        <f t="shared" si="0"/>
        <v>0</v>
      </c>
      <c r="G67" s="8">
        <f ca="1">IFERROR(OFFSET('Справочные данные и цены'!$B$4,MATCH(D67,'Справочные данные и цены'!$B$5:$B$13,0),2)*F67+OFFSET('Справочные данные и цены'!$D$4, MATCH(D67,'Справочные данные и цены'!$B$5:$B$13,0),MATCH(E67,'Справочные данные и цены'!$E$3:$H$3))+INDEX('Справочные данные и цены'!$D$37:$M$155, MATCH( IFERROR(MID(C67, SEARCH("[", C67,1), SEARCH("]", C67,1) - SEARCH("[", C67,1)+1),"---"), 'Справочные данные и цены'!$C$37:$C$155,0), MATCH(D67,'Справочные данные и цены'!$D$18:$M$18,0)) + INDEX('Справочные данные и цены'!$D$37:$M$155, MATCH( IFERROR(MID(C67, SEARCH("[", C67,SEARCH("]", C67,1)+1), SEARCH("]", C67,SEARCH("]", C67,1)+1) - SEARCH("[", C67,SEARCH("]", C67,1)+1)+1),"---"), 'Справочные данные и цены'!$C$37:$C$155,0), MATCH(D67,'Справочные данные и цены'!$D$18:$M$18,0)),"Не доступно")</f>
        <v>0</v>
      </c>
    </row>
    <row r="68" spans="1:7" ht="14" x14ac:dyDescent="0.2">
      <c r="A68" s="1">
        <v>63</v>
      </c>
      <c r="C68" s="9"/>
      <c r="D68" s="17">
        <v>50</v>
      </c>
      <c r="E68" s="17" t="s">
        <v>63</v>
      </c>
      <c r="F68" s="10">
        <f t="shared" si="0"/>
        <v>0</v>
      </c>
      <c r="G68" s="8">
        <f ca="1">IFERROR(OFFSET('Справочные данные и цены'!$B$4,MATCH(D68,'Справочные данные и цены'!$B$5:$B$13,0),2)*F68+OFFSET('Справочные данные и цены'!$D$4, MATCH(D68,'Справочные данные и цены'!$B$5:$B$13,0),MATCH(E68,'Справочные данные и цены'!$E$3:$H$3))+INDEX('Справочные данные и цены'!$D$37:$M$155, MATCH( IFERROR(MID(C68, SEARCH("[", C68,1), SEARCH("]", C68,1) - SEARCH("[", C68,1)+1),"---"), 'Справочные данные и цены'!$C$37:$C$155,0), MATCH(D68,'Справочные данные и цены'!$D$18:$M$18,0)) + INDEX('Справочные данные и цены'!$D$37:$M$155, MATCH( IFERROR(MID(C68, SEARCH("[", C68,SEARCH("]", C68,1)+1), SEARCH("]", C68,SEARCH("]", C68,1)+1) - SEARCH("[", C68,SEARCH("]", C68,1)+1)+1),"---"), 'Справочные данные и цены'!$C$37:$C$155,0), MATCH(D68,'Справочные данные и цены'!$D$18:$M$18,0)),"Не доступно")</f>
        <v>0</v>
      </c>
    </row>
    <row r="69" spans="1:7" ht="14" x14ac:dyDescent="0.2">
      <c r="A69" s="1">
        <v>64</v>
      </c>
      <c r="C69" s="9"/>
      <c r="D69" s="17">
        <v>50</v>
      </c>
      <c r="E69" s="17" t="s">
        <v>63</v>
      </c>
      <c r="F69" s="10">
        <f t="shared" si="0"/>
        <v>0</v>
      </c>
      <c r="G69" s="8">
        <f ca="1">IFERROR(OFFSET('Справочные данные и цены'!$B$4,MATCH(D69,'Справочные данные и цены'!$B$5:$B$13,0),2)*F69+OFFSET('Справочные данные и цены'!$D$4, MATCH(D69,'Справочные данные и цены'!$B$5:$B$13,0),MATCH(E69,'Справочные данные и цены'!$E$3:$H$3))+INDEX('Справочные данные и цены'!$D$37:$M$155, MATCH( IFERROR(MID(C69, SEARCH("[", C69,1), SEARCH("]", C69,1) - SEARCH("[", C69,1)+1),"---"), 'Справочные данные и цены'!$C$37:$C$155,0), MATCH(D69,'Справочные данные и цены'!$D$18:$M$18,0)) + INDEX('Справочные данные и цены'!$D$37:$M$155, MATCH( IFERROR(MID(C69, SEARCH("[", C69,SEARCH("]", C69,1)+1), SEARCH("]", C69,SEARCH("]", C69,1)+1) - SEARCH("[", C69,SEARCH("]", C69,1)+1)+1),"---"), 'Справочные данные и цены'!$C$37:$C$155,0), MATCH(D69,'Справочные данные и цены'!$D$18:$M$18,0)),"Не доступно")</f>
        <v>0</v>
      </c>
    </row>
    <row r="70" spans="1:7" ht="14" x14ac:dyDescent="0.2">
      <c r="A70" s="1">
        <v>65</v>
      </c>
      <c r="C70" s="9"/>
      <c r="D70" s="17">
        <v>50</v>
      </c>
      <c r="E70" s="17" t="s">
        <v>63</v>
      </c>
      <c r="F70" s="10">
        <f t="shared" si="0"/>
        <v>0</v>
      </c>
      <c r="G70" s="8">
        <f ca="1">IFERROR(OFFSET('Справочные данные и цены'!$B$4,MATCH(D70,'Справочные данные и цены'!$B$5:$B$13,0),2)*F70+OFFSET('Справочные данные и цены'!$D$4, MATCH(D70,'Справочные данные и цены'!$B$5:$B$13,0),MATCH(E70,'Справочные данные и цены'!$E$3:$H$3))+INDEX('Справочные данные и цены'!$D$37:$M$155, MATCH( IFERROR(MID(C70, SEARCH("[", C70,1), SEARCH("]", C70,1) - SEARCH("[", C70,1)+1),"---"), 'Справочные данные и цены'!$C$37:$C$155,0), MATCH(D70,'Справочные данные и цены'!$D$18:$M$18,0)) + INDEX('Справочные данные и цены'!$D$37:$M$155, MATCH( IFERROR(MID(C70, SEARCH("[", C70,SEARCH("]", C70,1)+1), SEARCH("]", C70,SEARCH("]", C70,1)+1) - SEARCH("[", C70,SEARCH("]", C70,1)+1)+1),"---"), 'Справочные данные и цены'!$C$37:$C$155,0), MATCH(D70,'Справочные данные и цены'!$D$18:$M$18,0)),"Не доступно")</f>
        <v>0</v>
      </c>
    </row>
    <row r="71" spans="1:7" ht="14" x14ac:dyDescent="0.2">
      <c r="A71" s="1">
        <v>66</v>
      </c>
      <c r="C71" s="9"/>
      <c r="D71" s="17">
        <v>50</v>
      </c>
      <c r="E71" s="17" t="s">
        <v>63</v>
      </c>
      <c r="F71" s="10">
        <f t="shared" ref="F71:F134" si="1">LEN(SUBSTITUTE(SUBSTITUTE(C71, IFERROR(MID(C71, SEARCH("[", C71,1), SEARCH("]", C71,1) - SEARCH("[", C71,1)+1),""), ""), IFERROR(MID(C71, SEARCH("[", C71,SEARCH("]", C71,1)+1), SEARCH("]", C71,SEARCH("]", C71,1)+1) - SEARCH("[", C71,SEARCH("]", C71,1)+1)+1),""), ""))</f>
        <v>0</v>
      </c>
      <c r="G71" s="8">
        <f ca="1">IFERROR(OFFSET('Справочные данные и цены'!$B$4,MATCH(D71,'Справочные данные и цены'!$B$5:$B$13,0),2)*F71+OFFSET('Справочные данные и цены'!$D$4, MATCH(D71,'Справочные данные и цены'!$B$5:$B$13,0),MATCH(E71,'Справочные данные и цены'!$E$3:$H$3))+INDEX('Справочные данные и цены'!$D$37:$M$155, MATCH( IFERROR(MID(C71, SEARCH("[", C71,1), SEARCH("]", C71,1) - SEARCH("[", C71,1)+1),"---"), 'Справочные данные и цены'!$C$37:$C$155,0), MATCH(D71,'Справочные данные и цены'!$D$18:$M$18,0)) + INDEX('Справочные данные и цены'!$D$37:$M$155, MATCH( IFERROR(MID(C71, SEARCH("[", C71,SEARCH("]", C71,1)+1), SEARCH("]", C71,SEARCH("]", C71,1)+1) - SEARCH("[", C71,SEARCH("]", C71,1)+1)+1),"---"), 'Справочные данные и цены'!$C$37:$C$155,0), MATCH(D71,'Справочные данные и цены'!$D$18:$M$18,0)),"Не доступно")</f>
        <v>0</v>
      </c>
    </row>
    <row r="72" spans="1:7" ht="14" x14ac:dyDescent="0.2">
      <c r="A72" s="1">
        <v>67</v>
      </c>
      <c r="C72" s="9"/>
      <c r="D72" s="17">
        <v>50</v>
      </c>
      <c r="E72" s="17" t="s">
        <v>63</v>
      </c>
      <c r="F72" s="10">
        <f t="shared" si="1"/>
        <v>0</v>
      </c>
      <c r="G72" s="8">
        <f ca="1">IFERROR(OFFSET('Справочные данные и цены'!$B$4,MATCH(D72,'Справочные данные и цены'!$B$5:$B$13,0),2)*F72+OFFSET('Справочные данные и цены'!$D$4, MATCH(D72,'Справочные данные и цены'!$B$5:$B$13,0),MATCH(E72,'Справочные данные и цены'!$E$3:$H$3))+INDEX('Справочные данные и цены'!$D$37:$M$155, MATCH( IFERROR(MID(C72, SEARCH("[", C72,1), SEARCH("]", C72,1) - SEARCH("[", C72,1)+1),"---"), 'Справочные данные и цены'!$C$37:$C$155,0), MATCH(D72,'Справочные данные и цены'!$D$18:$M$18,0)) + INDEX('Справочные данные и цены'!$D$37:$M$155, MATCH( IFERROR(MID(C72, SEARCH("[", C72,SEARCH("]", C72,1)+1), SEARCH("]", C72,SEARCH("]", C72,1)+1) - SEARCH("[", C72,SEARCH("]", C72,1)+1)+1),"---"), 'Справочные данные и цены'!$C$37:$C$155,0), MATCH(D72,'Справочные данные и цены'!$D$18:$M$18,0)),"Не доступно")</f>
        <v>0</v>
      </c>
    </row>
    <row r="73" spans="1:7" ht="14" x14ac:dyDescent="0.2">
      <c r="A73" s="1">
        <v>68</v>
      </c>
      <c r="C73" s="9"/>
      <c r="D73" s="17">
        <v>50</v>
      </c>
      <c r="E73" s="17" t="s">
        <v>63</v>
      </c>
      <c r="F73" s="10">
        <f t="shared" si="1"/>
        <v>0</v>
      </c>
      <c r="G73" s="8">
        <f ca="1">IFERROR(OFFSET('Справочные данные и цены'!$B$4,MATCH(D73,'Справочные данные и цены'!$B$5:$B$13,0),2)*F73+OFFSET('Справочные данные и цены'!$D$4, MATCH(D73,'Справочные данные и цены'!$B$5:$B$13,0),MATCH(E73,'Справочные данные и цены'!$E$3:$H$3))+INDEX('Справочные данные и цены'!$D$37:$M$155, MATCH( IFERROR(MID(C73, SEARCH("[", C73,1), SEARCH("]", C73,1) - SEARCH("[", C73,1)+1),"---"), 'Справочные данные и цены'!$C$37:$C$155,0), MATCH(D73,'Справочные данные и цены'!$D$18:$M$18,0)) + INDEX('Справочные данные и цены'!$D$37:$M$155, MATCH( IFERROR(MID(C73, SEARCH("[", C73,SEARCH("]", C73,1)+1), SEARCH("]", C73,SEARCH("]", C73,1)+1) - SEARCH("[", C73,SEARCH("]", C73,1)+1)+1),"---"), 'Справочные данные и цены'!$C$37:$C$155,0), MATCH(D73,'Справочные данные и цены'!$D$18:$M$18,0)),"Не доступно")</f>
        <v>0</v>
      </c>
    </row>
    <row r="74" spans="1:7" ht="14" x14ac:dyDescent="0.2">
      <c r="A74" s="1">
        <v>69</v>
      </c>
      <c r="C74" s="9"/>
      <c r="D74" s="17">
        <v>50</v>
      </c>
      <c r="E74" s="17" t="s">
        <v>63</v>
      </c>
      <c r="F74" s="10">
        <f t="shared" si="1"/>
        <v>0</v>
      </c>
      <c r="G74" s="8">
        <f ca="1">IFERROR(OFFSET('Справочные данные и цены'!$B$4,MATCH(D74,'Справочные данные и цены'!$B$5:$B$13,0),2)*F74+OFFSET('Справочные данные и цены'!$D$4, MATCH(D74,'Справочные данные и цены'!$B$5:$B$13,0),MATCH(E74,'Справочные данные и цены'!$E$3:$H$3))+INDEX('Справочные данные и цены'!$D$37:$M$155, MATCH( IFERROR(MID(C74, SEARCH("[", C74,1), SEARCH("]", C74,1) - SEARCH("[", C74,1)+1),"---"), 'Справочные данные и цены'!$C$37:$C$155,0), MATCH(D74,'Справочные данные и цены'!$D$18:$M$18,0)) + INDEX('Справочные данные и цены'!$D$37:$M$155, MATCH( IFERROR(MID(C74, SEARCH("[", C74,SEARCH("]", C74,1)+1), SEARCH("]", C74,SEARCH("]", C74,1)+1) - SEARCH("[", C74,SEARCH("]", C74,1)+1)+1),"---"), 'Справочные данные и цены'!$C$37:$C$155,0), MATCH(D74,'Справочные данные и цены'!$D$18:$M$18,0)),"Не доступно")</f>
        <v>0</v>
      </c>
    </row>
    <row r="75" spans="1:7" ht="14" x14ac:dyDescent="0.2">
      <c r="A75" s="1">
        <v>70</v>
      </c>
      <c r="C75" s="9"/>
      <c r="D75" s="17">
        <v>50</v>
      </c>
      <c r="E75" s="17" t="s">
        <v>63</v>
      </c>
      <c r="F75" s="10">
        <f t="shared" si="1"/>
        <v>0</v>
      </c>
      <c r="G75" s="8">
        <f ca="1">IFERROR(OFFSET('Справочные данные и цены'!$B$4,MATCH(D75,'Справочные данные и цены'!$B$5:$B$13,0),2)*F75+OFFSET('Справочные данные и цены'!$D$4, MATCH(D75,'Справочные данные и цены'!$B$5:$B$13,0),MATCH(E75,'Справочные данные и цены'!$E$3:$H$3))+INDEX('Справочные данные и цены'!$D$37:$M$155, MATCH( IFERROR(MID(C75, SEARCH("[", C75,1), SEARCH("]", C75,1) - SEARCH("[", C75,1)+1),"---"), 'Справочные данные и цены'!$C$37:$C$155,0), MATCH(D75,'Справочные данные и цены'!$D$18:$M$18,0)) + INDEX('Справочные данные и цены'!$D$37:$M$155, MATCH( IFERROR(MID(C75, SEARCH("[", C75,SEARCH("]", C75,1)+1), SEARCH("]", C75,SEARCH("]", C75,1)+1) - SEARCH("[", C75,SEARCH("]", C75,1)+1)+1),"---"), 'Справочные данные и цены'!$C$37:$C$155,0), MATCH(D75,'Справочные данные и цены'!$D$18:$M$18,0)),"Не доступно")</f>
        <v>0</v>
      </c>
    </row>
    <row r="76" spans="1:7" ht="14" x14ac:dyDescent="0.2">
      <c r="A76" s="1">
        <v>71</v>
      </c>
      <c r="C76" s="9"/>
      <c r="D76" s="17">
        <v>50</v>
      </c>
      <c r="E76" s="17" t="s">
        <v>63</v>
      </c>
      <c r="F76" s="10">
        <f t="shared" si="1"/>
        <v>0</v>
      </c>
      <c r="G76" s="8">
        <f ca="1">IFERROR(OFFSET('Справочные данные и цены'!$B$4,MATCH(D76,'Справочные данные и цены'!$B$5:$B$13,0),2)*F76+OFFSET('Справочные данные и цены'!$D$4, MATCH(D76,'Справочные данные и цены'!$B$5:$B$13,0),MATCH(E76,'Справочные данные и цены'!$E$3:$H$3))+INDEX('Справочные данные и цены'!$D$37:$M$155, MATCH( IFERROR(MID(C76, SEARCH("[", C76,1), SEARCH("]", C76,1) - SEARCH("[", C76,1)+1),"---"), 'Справочные данные и цены'!$C$37:$C$155,0), MATCH(D76,'Справочные данные и цены'!$D$18:$M$18,0)) + INDEX('Справочные данные и цены'!$D$37:$M$155, MATCH( IFERROR(MID(C76, SEARCH("[", C76,SEARCH("]", C76,1)+1), SEARCH("]", C76,SEARCH("]", C76,1)+1) - SEARCH("[", C76,SEARCH("]", C76,1)+1)+1),"---"), 'Справочные данные и цены'!$C$37:$C$155,0), MATCH(D76,'Справочные данные и цены'!$D$18:$M$18,0)),"Не доступно")</f>
        <v>0</v>
      </c>
    </row>
    <row r="77" spans="1:7" ht="14" x14ac:dyDescent="0.2">
      <c r="A77" s="1">
        <v>72</v>
      </c>
      <c r="C77" s="9"/>
      <c r="D77" s="17">
        <v>50</v>
      </c>
      <c r="E77" s="17" t="s">
        <v>63</v>
      </c>
      <c r="F77" s="10">
        <f t="shared" si="1"/>
        <v>0</v>
      </c>
      <c r="G77" s="8">
        <f ca="1">IFERROR(OFFSET('Справочные данные и цены'!$B$4,MATCH(D77,'Справочные данные и цены'!$B$5:$B$13,0),2)*F77+OFFSET('Справочные данные и цены'!$D$4, MATCH(D77,'Справочные данные и цены'!$B$5:$B$13,0),MATCH(E77,'Справочные данные и цены'!$E$3:$H$3))+INDEX('Справочные данные и цены'!$D$37:$M$155, MATCH( IFERROR(MID(C77, SEARCH("[", C77,1), SEARCH("]", C77,1) - SEARCH("[", C77,1)+1),"---"), 'Справочные данные и цены'!$C$37:$C$155,0), MATCH(D77,'Справочные данные и цены'!$D$18:$M$18,0)) + INDEX('Справочные данные и цены'!$D$37:$M$155, MATCH( IFERROR(MID(C77, SEARCH("[", C77,SEARCH("]", C77,1)+1), SEARCH("]", C77,SEARCH("]", C77,1)+1) - SEARCH("[", C77,SEARCH("]", C77,1)+1)+1),"---"), 'Справочные данные и цены'!$C$37:$C$155,0), MATCH(D77,'Справочные данные и цены'!$D$18:$M$18,0)),"Не доступно")</f>
        <v>0</v>
      </c>
    </row>
    <row r="78" spans="1:7" ht="14" x14ac:dyDescent="0.2">
      <c r="A78" s="1">
        <v>73</v>
      </c>
      <c r="C78" s="9"/>
      <c r="D78" s="17">
        <v>50</v>
      </c>
      <c r="E78" s="17" t="s">
        <v>63</v>
      </c>
      <c r="F78" s="10">
        <f t="shared" si="1"/>
        <v>0</v>
      </c>
      <c r="G78" s="8">
        <f ca="1">IFERROR(OFFSET('Справочные данные и цены'!$B$4,MATCH(D78,'Справочные данные и цены'!$B$5:$B$13,0),2)*F78+OFFSET('Справочные данные и цены'!$D$4, MATCH(D78,'Справочные данные и цены'!$B$5:$B$13,0),MATCH(E78,'Справочные данные и цены'!$E$3:$H$3))+INDEX('Справочные данные и цены'!$D$37:$M$155, MATCH( IFERROR(MID(C78, SEARCH("[", C78,1), SEARCH("]", C78,1) - SEARCH("[", C78,1)+1),"---"), 'Справочные данные и цены'!$C$37:$C$155,0), MATCH(D78,'Справочные данные и цены'!$D$18:$M$18,0)) + INDEX('Справочные данные и цены'!$D$37:$M$155, MATCH( IFERROR(MID(C78, SEARCH("[", C78,SEARCH("]", C78,1)+1), SEARCH("]", C78,SEARCH("]", C78,1)+1) - SEARCH("[", C78,SEARCH("]", C78,1)+1)+1),"---"), 'Справочные данные и цены'!$C$37:$C$155,0), MATCH(D78,'Справочные данные и цены'!$D$18:$M$18,0)),"Не доступно")</f>
        <v>0</v>
      </c>
    </row>
    <row r="79" spans="1:7" ht="14" x14ac:dyDescent="0.2">
      <c r="A79" s="1">
        <v>74</v>
      </c>
      <c r="C79" s="9"/>
      <c r="D79" s="17">
        <v>50</v>
      </c>
      <c r="E79" s="17" t="s">
        <v>63</v>
      </c>
      <c r="F79" s="10">
        <f t="shared" si="1"/>
        <v>0</v>
      </c>
      <c r="G79" s="8">
        <f ca="1">IFERROR(OFFSET('Справочные данные и цены'!$B$4,MATCH(D79,'Справочные данные и цены'!$B$5:$B$13,0),2)*F79+OFFSET('Справочные данные и цены'!$D$4, MATCH(D79,'Справочные данные и цены'!$B$5:$B$13,0),MATCH(E79,'Справочные данные и цены'!$E$3:$H$3))+INDEX('Справочные данные и цены'!$D$37:$M$155, MATCH( IFERROR(MID(C79, SEARCH("[", C79,1), SEARCH("]", C79,1) - SEARCH("[", C79,1)+1),"---"), 'Справочные данные и цены'!$C$37:$C$155,0), MATCH(D79,'Справочные данные и цены'!$D$18:$M$18,0)) + INDEX('Справочные данные и цены'!$D$37:$M$155, MATCH( IFERROR(MID(C79, SEARCH("[", C79,SEARCH("]", C79,1)+1), SEARCH("]", C79,SEARCH("]", C79,1)+1) - SEARCH("[", C79,SEARCH("]", C79,1)+1)+1),"---"), 'Справочные данные и цены'!$C$37:$C$155,0), MATCH(D79,'Справочные данные и цены'!$D$18:$M$18,0)),"Не доступно")</f>
        <v>0</v>
      </c>
    </row>
    <row r="80" spans="1:7" ht="14" x14ac:dyDescent="0.2">
      <c r="A80" s="1">
        <v>75</v>
      </c>
      <c r="C80" s="9"/>
      <c r="D80" s="17">
        <v>50</v>
      </c>
      <c r="E80" s="17" t="s">
        <v>63</v>
      </c>
      <c r="F80" s="10">
        <f t="shared" si="1"/>
        <v>0</v>
      </c>
      <c r="G80" s="8">
        <f ca="1">IFERROR(OFFSET('Справочные данные и цены'!$B$4,MATCH(D80,'Справочные данные и цены'!$B$5:$B$13,0),2)*F80+OFFSET('Справочные данные и цены'!$D$4, MATCH(D80,'Справочные данные и цены'!$B$5:$B$13,0),MATCH(E80,'Справочные данные и цены'!$E$3:$H$3))+INDEX('Справочные данные и цены'!$D$37:$M$155, MATCH( IFERROR(MID(C80, SEARCH("[", C80,1), SEARCH("]", C80,1) - SEARCH("[", C80,1)+1),"---"), 'Справочные данные и цены'!$C$37:$C$155,0), MATCH(D80,'Справочные данные и цены'!$D$18:$M$18,0)) + INDEX('Справочные данные и цены'!$D$37:$M$155, MATCH( IFERROR(MID(C80, SEARCH("[", C80,SEARCH("]", C80,1)+1), SEARCH("]", C80,SEARCH("]", C80,1)+1) - SEARCH("[", C80,SEARCH("]", C80,1)+1)+1),"---"), 'Справочные данные и цены'!$C$37:$C$155,0), MATCH(D80,'Справочные данные и цены'!$D$18:$M$18,0)),"Не доступно")</f>
        <v>0</v>
      </c>
    </row>
    <row r="81" spans="1:7" ht="14" x14ac:dyDescent="0.2">
      <c r="A81" s="1">
        <v>76</v>
      </c>
      <c r="C81" s="9"/>
      <c r="D81" s="17">
        <v>50</v>
      </c>
      <c r="E81" s="17" t="s">
        <v>63</v>
      </c>
      <c r="F81" s="10">
        <f t="shared" si="1"/>
        <v>0</v>
      </c>
      <c r="G81" s="8">
        <f ca="1">IFERROR(OFFSET('Справочные данные и цены'!$B$4,MATCH(D81,'Справочные данные и цены'!$B$5:$B$13,0),2)*F81+OFFSET('Справочные данные и цены'!$D$4, MATCH(D81,'Справочные данные и цены'!$B$5:$B$13,0),MATCH(E81,'Справочные данные и цены'!$E$3:$H$3))+INDEX('Справочные данные и цены'!$D$37:$M$155, MATCH( IFERROR(MID(C81, SEARCH("[", C81,1), SEARCH("]", C81,1) - SEARCH("[", C81,1)+1),"---"), 'Справочные данные и цены'!$C$37:$C$155,0), MATCH(D81,'Справочные данные и цены'!$D$18:$M$18,0)) + INDEX('Справочные данные и цены'!$D$37:$M$155, MATCH( IFERROR(MID(C81, SEARCH("[", C81,SEARCH("]", C81,1)+1), SEARCH("]", C81,SEARCH("]", C81,1)+1) - SEARCH("[", C81,SEARCH("]", C81,1)+1)+1),"---"), 'Справочные данные и цены'!$C$37:$C$155,0), MATCH(D81,'Справочные данные и цены'!$D$18:$M$18,0)),"Не доступно")</f>
        <v>0</v>
      </c>
    </row>
    <row r="82" spans="1:7" ht="14" x14ac:dyDescent="0.2">
      <c r="A82" s="1">
        <v>77</v>
      </c>
      <c r="C82" s="9"/>
      <c r="D82" s="17">
        <v>50</v>
      </c>
      <c r="E82" s="17" t="s">
        <v>63</v>
      </c>
      <c r="F82" s="10">
        <f t="shared" si="1"/>
        <v>0</v>
      </c>
      <c r="G82" s="8">
        <f ca="1">IFERROR(OFFSET('Справочные данные и цены'!$B$4,MATCH(D82,'Справочные данные и цены'!$B$5:$B$13,0),2)*F82+OFFSET('Справочные данные и цены'!$D$4, MATCH(D82,'Справочные данные и цены'!$B$5:$B$13,0),MATCH(E82,'Справочные данные и цены'!$E$3:$H$3))+INDEX('Справочные данные и цены'!$D$37:$M$155, MATCH( IFERROR(MID(C82, SEARCH("[", C82,1), SEARCH("]", C82,1) - SEARCH("[", C82,1)+1),"---"), 'Справочные данные и цены'!$C$37:$C$155,0), MATCH(D82,'Справочные данные и цены'!$D$18:$M$18,0)) + INDEX('Справочные данные и цены'!$D$37:$M$155, MATCH( IFERROR(MID(C82, SEARCH("[", C82,SEARCH("]", C82,1)+1), SEARCH("]", C82,SEARCH("]", C82,1)+1) - SEARCH("[", C82,SEARCH("]", C82,1)+1)+1),"---"), 'Справочные данные и цены'!$C$37:$C$155,0), MATCH(D82,'Справочные данные и цены'!$D$18:$M$18,0)),"Не доступно")</f>
        <v>0</v>
      </c>
    </row>
    <row r="83" spans="1:7" ht="14" x14ac:dyDescent="0.2">
      <c r="A83" s="1">
        <v>78</v>
      </c>
      <c r="C83" s="9"/>
      <c r="D83" s="17">
        <v>50</v>
      </c>
      <c r="E83" s="17" t="s">
        <v>63</v>
      </c>
      <c r="F83" s="10">
        <f t="shared" si="1"/>
        <v>0</v>
      </c>
      <c r="G83" s="8">
        <f ca="1">IFERROR(OFFSET('Справочные данные и цены'!$B$4,MATCH(D83,'Справочные данные и цены'!$B$5:$B$13,0),2)*F83+OFFSET('Справочные данные и цены'!$D$4, MATCH(D83,'Справочные данные и цены'!$B$5:$B$13,0),MATCH(E83,'Справочные данные и цены'!$E$3:$H$3))+INDEX('Справочные данные и цены'!$D$37:$M$155, MATCH( IFERROR(MID(C83, SEARCH("[", C83,1), SEARCH("]", C83,1) - SEARCH("[", C83,1)+1),"---"), 'Справочные данные и цены'!$C$37:$C$155,0), MATCH(D83,'Справочные данные и цены'!$D$18:$M$18,0)) + INDEX('Справочные данные и цены'!$D$37:$M$155, MATCH( IFERROR(MID(C83, SEARCH("[", C83,SEARCH("]", C83,1)+1), SEARCH("]", C83,SEARCH("]", C83,1)+1) - SEARCH("[", C83,SEARCH("]", C83,1)+1)+1),"---"), 'Справочные данные и цены'!$C$37:$C$155,0), MATCH(D83,'Справочные данные и цены'!$D$18:$M$18,0)),"Не доступно")</f>
        <v>0</v>
      </c>
    </row>
    <row r="84" spans="1:7" ht="14" x14ac:dyDescent="0.2">
      <c r="A84" s="1">
        <v>79</v>
      </c>
      <c r="C84" s="9"/>
      <c r="D84" s="17">
        <v>50</v>
      </c>
      <c r="E84" s="17" t="s">
        <v>63</v>
      </c>
      <c r="F84" s="10">
        <f t="shared" si="1"/>
        <v>0</v>
      </c>
      <c r="G84" s="8">
        <f ca="1">IFERROR(OFFSET('Справочные данные и цены'!$B$4,MATCH(D84,'Справочные данные и цены'!$B$5:$B$13,0),2)*F84+OFFSET('Справочные данные и цены'!$D$4, MATCH(D84,'Справочные данные и цены'!$B$5:$B$13,0),MATCH(E84,'Справочные данные и цены'!$E$3:$H$3))+INDEX('Справочные данные и цены'!$D$37:$M$155, MATCH( IFERROR(MID(C84, SEARCH("[", C84,1), SEARCH("]", C84,1) - SEARCH("[", C84,1)+1),"---"), 'Справочные данные и цены'!$C$37:$C$155,0), MATCH(D84,'Справочные данные и цены'!$D$18:$M$18,0)) + INDEX('Справочные данные и цены'!$D$37:$M$155, MATCH( IFERROR(MID(C84, SEARCH("[", C84,SEARCH("]", C84,1)+1), SEARCH("]", C84,SEARCH("]", C84,1)+1) - SEARCH("[", C84,SEARCH("]", C84,1)+1)+1),"---"), 'Справочные данные и цены'!$C$37:$C$155,0), MATCH(D84,'Справочные данные и цены'!$D$18:$M$18,0)),"Не доступно")</f>
        <v>0</v>
      </c>
    </row>
    <row r="85" spans="1:7" ht="14" x14ac:dyDescent="0.2">
      <c r="A85" s="1">
        <v>80</v>
      </c>
      <c r="C85" s="9"/>
      <c r="D85" s="17">
        <v>50</v>
      </c>
      <c r="E85" s="17" t="s">
        <v>63</v>
      </c>
      <c r="F85" s="10">
        <f t="shared" si="1"/>
        <v>0</v>
      </c>
      <c r="G85" s="8">
        <f ca="1">IFERROR(OFFSET('Справочные данные и цены'!$B$4,MATCH(D85,'Справочные данные и цены'!$B$5:$B$13,0),2)*F85+OFFSET('Справочные данные и цены'!$D$4, MATCH(D85,'Справочные данные и цены'!$B$5:$B$13,0),MATCH(E85,'Справочные данные и цены'!$E$3:$H$3))+INDEX('Справочные данные и цены'!$D$37:$M$155, MATCH( IFERROR(MID(C85, SEARCH("[", C85,1), SEARCH("]", C85,1) - SEARCH("[", C85,1)+1),"---"), 'Справочные данные и цены'!$C$37:$C$155,0), MATCH(D85,'Справочные данные и цены'!$D$18:$M$18,0)) + INDEX('Справочные данные и цены'!$D$37:$M$155, MATCH( IFERROR(MID(C85, SEARCH("[", C85,SEARCH("]", C85,1)+1), SEARCH("]", C85,SEARCH("]", C85,1)+1) - SEARCH("[", C85,SEARCH("]", C85,1)+1)+1),"---"), 'Справочные данные и цены'!$C$37:$C$155,0), MATCH(D85,'Справочные данные и цены'!$D$18:$M$18,0)),"Не доступно")</f>
        <v>0</v>
      </c>
    </row>
    <row r="86" spans="1:7" ht="14" x14ac:dyDescent="0.2">
      <c r="A86" s="1">
        <v>81</v>
      </c>
      <c r="C86" s="9"/>
      <c r="D86" s="17">
        <v>50</v>
      </c>
      <c r="E86" s="17" t="s">
        <v>63</v>
      </c>
      <c r="F86" s="10">
        <f t="shared" si="1"/>
        <v>0</v>
      </c>
      <c r="G86" s="8">
        <f ca="1">IFERROR(OFFSET('Справочные данные и цены'!$B$4,MATCH(D86,'Справочные данные и цены'!$B$5:$B$13,0),2)*F86+OFFSET('Справочные данные и цены'!$D$4, MATCH(D86,'Справочные данные и цены'!$B$5:$B$13,0),MATCH(E86,'Справочные данные и цены'!$E$3:$H$3))+INDEX('Справочные данные и цены'!$D$37:$M$155, MATCH( IFERROR(MID(C86, SEARCH("[", C86,1), SEARCH("]", C86,1) - SEARCH("[", C86,1)+1),"---"), 'Справочные данные и цены'!$C$37:$C$155,0), MATCH(D86,'Справочные данные и цены'!$D$18:$M$18,0)) + INDEX('Справочные данные и цены'!$D$37:$M$155, MATCH( IFERROR(MID(C86, SEARCH("[", C86,SEARCH("]", C86,1)+1), SEARCH("]", C86,SEARCH("]", C86,1)+1) - SEARCH("[", C86,SEARCH("]", C86,1)+1)+1),"---"), 'Справочные данные и цены'!$C$37:$C$155,0), MATCH(D86,'Справочные данные и цены'!$D$18:$M$18,0)),"Не доступно")</f>
        <v>0</v>
      </c>
    </row>
    <row r="87" spans="1:7" ht="14" x14ac:dyDescent="0.2">
      <c r="A87" s="1">
        <v>82</v>
      </c>
      <c r="C87" s="9"/>
      <c r="D87" s="17">
        <v>50</v>
      </c>
      <c r="E87" s="17" t="s">
        <v>63</v>
      </c>
      <c r="F87" s="10">
        <f t="shared" si="1"/>
        <v>0</v>
      </c>
      <c r="G87" s="8">
        <f ca="1">IFERROR(OFFSET('Справочные данные и цены'!$B$4,MATCH(D87,'Справочные данные и цены'!$B$5:$B$13,0),2)*F87+OFFSET('Справочные данные и цены'!$D$4, MATCH(D87,'Справочные данные и цены'!$B$5:$B$13,0),MATCH(E87,'Справочные данные и цены'!$E$3:$H$3))+INDEX('Справочные данные и цены'!$D$37:$M$155, MATCH( IFERROR(MID(C87, SEARCH("[", C87,1), SEARCH("]", C87,1) - SEARCH("[", C87,1)+1),"---"), 'Справочные данные и цены'!$C$37:$C$155,0), MATCH(D87,'Справочные данные и цены'!$D$18:$M$18,0)) + INDEX('Справочные данные и цены'!$D$37:$M$155, MATCH( IFERROR(MID(C87, SEARCH("[", C87,SEARCH("]", C87,1)+1), SEARCH("]", C87,SEARCH("]", C87,1)+1) - SEARCH("[", C87,SEARCH("]", C87,1)+1)+1),"---"), 'Справочные данные и цены'!$C$37:$C$155,0), MATCH(D87,'Справочные данные и цены'!$D$18:$M$18,0)),"Не доступно")</f>
        <v>0</v>
      </c>
    </row>
    <row r="88" spans="1:7" ht="14" x14ac:dyDescent="0.2">
      <c r="A88" s="1">
        <v>83</v>
      </c>
      <c r="C88" s="9"/>
      <c r="D88" s="17">
        <v>50</v>
      </c>
      <c r="E88" s="17" t="s">
        <v>63</v>
      </c>
      <c r="F88" s="10">
        <f t="shared" si="1"/>
        <v>0</v>
      </c>
      <c r="G88" s="8">
        <f ca="1">IFERROR(OFFSET('Справочные данные и цены'!$B$4,MATCH(D88,'Справочные данные и цены'!$B$5:$B$13,0),2)*F88+OFFSET('Справочные данные и цены'!$D$4, MATCH(D88,'Справочные данные и цены'!$B$5:$B$13,0),MATCH(E88,'Справочные данные и цены'!$E$3:$H$3))+INDEX('Справочные данные и цены'!$D$37:$M$155, MATCH( IFERROR(MID(C88, SEARCH("[", C88,1), SEARCH("]", C88,1) - SEARCH("[", C88,1)+1),"---"), 'Справочные данные и цены'!$C$37:$C$155,0), MATCH(D88,'Справочные данные и цены'!$D$18:$M$18,0)) + INDEX('Справочные данные и цены'!$D$37:$M$155, MATCH( IFERROR(MID(C88, SEARCH("[", C88,SEARCH("]", C88,1)+1), SEARCH("]", C88,SEARCH("]", C88,1)+1) - SEARCH("[", C88,SEARCH("]", C88,1)+1)+1),"---"), 'Справочные данные и цены'!$C$37:$C$155,0), MATCH(D88,'Справочные данные и цены'!$D$18:$M$18,0)),"Не доступно")</f>
        <v>0</v>
      </c>
    </row>
    <row r="89" spans="1:7" ht="14" x14ac:dyDescent="0.2">
      <c r="A89" s="1">
        <v>84</v>
      </c>
      <c r="C89" s="9"/>
      <c r="D89" s="17">
        <v>50</v>
      </c>
      <c r="E89" s="17" t="s">
        <v>63</v>
      </c>
      <c r="F89" s="10">
        <f t="shared" si="1"/>
        <v>0</v>
      </c>
      <c r="G89" s="8">
        <f ca="1">IFERROR(OFFSET('Справочные данные и цены'!$B$4,MATCH(D89,'Справочные данные и цены'!$B$5:$B$13,0),2)*F89+OFFSET('Справочные данные и цены'!$D$4, MATCH(D89,'Справочные данные и цены'!$B$5:$B$13,0),MATCH(E89,'Справочные данные и цены'!$E$3:$H$3))+INDEX('Справочные данные и цены'!$D$37:$M$155, MATCH( IFERROR(MID(C89, SEARCH("[", C89,1), SEARCH("]", C89,1) - SEARCH("[", C89,1)+1),"---"), 'Справочные данные и цены'!$C$37:$C$155,0), MATCH(D89,'Справочные данные и цены'!$D$18:$M$18,0)) + INDEX('Справочные данные и цены'!$D$37:$M$155, MATCH( IFERROR(MID(C89, SEARCH("[", C89,SEARCH("]", C89,1)+1), SEARCH("]", C89,SEARCH("]", C89,1)+1) - SEARCH("[", C89,SEARCH("]", C89,1)+1)+1),"---"), 'Справочные данные и цены'!$C$37:$C$155,0), MATCH(D89,'Справочные данные и цены'!$D$18:$M$18,0)),"Не доступно")</f>
        <v>0</v>
      </c>
    </row>
    <row r="90" spans="1:7" ht="14" x14ac:dyDescent="0.2">
      <c r="A90" s="1">
        <v>85</v>
      </c>
      <c r="C90" s="9"/>
      <c r="D90" s="17">
        <v>50</v>
      </c>
      <c r="E90" s="17" t="s">
        <v>63</v>
      </c>
      <c r="F90" s="10">
        <f t="shared" si="1"/>
        <v>0</v>
      </c>
      <c r="G90" s="8">
        <f ca="1">IFERROR(OFFSET('Справочные данные и цены'!$B$4,MATCH(D90,'Справочные данные и цены'!$B$5:$B$13,0),2)*F90+OFFSET('Справочные данные и цены'!$D$4, MATCH(D90,'Справочные данные и цены'!$B$5:$B$13,0),MATCH(E90,'Справочные данные и цены'!$E$3:$H$3))+INDEX('Справочные данные и цены'!$D$37:$M$155, MATCH( IFERROR(MID(C90, SEARCH("[", C90,1), SEARCH("]", C90,1) - SEARCH("[", C90,1)+1),"---"), 'Справочные данные и цены'!$C$37:$C$155,0), MATCH(D90,'Справочные данные и цены'!$D$18:$M$18,0)) + INDEX('Справочные данные и цены'!$D$37:$M$155, MATCH( IFERROR(MID(C90, SEARCH("[", C90,SEARCH("]", C90,1)+1), SEARCH("]", C90,SEARCH("]", C90,1)+1) - SEARCH("[", C90,SEARCH("]", C90,1)+1)+1),"---"), 'Справочные данные и цены'!$C$37:$C$155,0), MATCH(D90,'Справочные данные и цены'!$D$18:$M$18,0)),"Не доступно")</f>
        <v>0</v>
      </c>
    </row>
    <row r="91" spans="1:7" ht="14" x14ac:dyDescent="0.2">
      <c r="A91" s="1">
        <v>86</v>
      </c>
      <c r="C91" s="9"/>
      <c r="D91" s="17">
        <v>50</v>
      </c>
      <c r="E91" s="17" t="s">
        <v>63</v>
      </c>
      <c r="F91" s="10">
        <f t="shared" si="1"/>
        <v>0</v>
      </c>
      <c r="G91" s="8">
        <f ca="1">IFERROR(OFFSET('Справочные данные и цены'!$B$4,MATCH(D91,'Справочные данные и цены'!$B$5:$B$13,0),2)*F91+OFFSET('Справочные данные и цены'!$D$4, MATCH(D91,'Справочные данные и цены'!$B$5:$B$13,0),MATCH(E91,'Справочные данные и цены'!$E$3:$H$3))+INDEX('Справочные данные и цены'!$D$37:$M$155, MATCH( IFERROR(MID(C91, SEARCH("[", C91,1), SEARCH("]", C91,1) - SEARCH("[", C91,1)+1),"---"), 'Справочные данные и цены'!$C$37:$C$155,0), MATCH(D91,'Справочные данные и цены'!$D$18:$M$18,0)) + INDEX('Справочные данные и цены'!$D$37:$M$155, MATCH( IFERROR(MID(C91, SEARCH("[", C91,SEARCH("]", C91,1)+1), SEARCH("]", C91,SEARCH("]", C91,1)+1) - SEARCH("[", C91,SEARCH("]", C91,1)+1)+1),"---"), 'Справочные данные и цены'!$C$37:$C$155,0), MATCH(D91,'Справочные данные и цены'!$D$18:$M$18,0)),"Не доступно")</f>
        <v>0</v>
      </c>
    </row>
    <row r="92" spans="1:7" ht="14" x14ac:dyDescent="0.2">
      <c r="A92" s="1">
        <v>87</v>
      </c>
      <c r="C92" s="9"/>
      <c r="D92" s="17">
        <v>50</v>
      </c>
      <c r="E92" s="17" t="s">
        <v>63</v>
      </c>
      <c r="F92" s="10">
        <f t="shared" si="1"/>
        <v>0</v>
      </c>
      <c r="G92" s="8">
        <f ca="1">IFERROR(OFFSET('Справочные данные и цены'!$B$4,MATCH(D92,'Справочные данные и цены'!$B$5:$B$13,0),2)*F92+OFFSET('Справочные данные и цены'!$D$4, MATCH(D92,'Справочные данные и цены'!$B$5:$B$13,0),MATCH(E92,'Справочные данные и цены'!$E$3:$H$3))+INDEX('Справочные данные и цены'!$D$37:$M$155, MATCH( IFERROR(MID(C92, SEARCH("[", C92,1), SEARCH("]", C92,1) - SEARCH("[", C92,1)+1),"---"), 'Справочные данные и цены'!$C$37:$C$155,0), MATCH(D92,'Справочные данные и цены'!$D$18:$M$18,0)) + INDEX('Справочные данные и цены'!$D$37:$M$155, MATCH( IFERROR(MID(C92, SEARCH("[", C92,SEARCH("]", C92,1)+1), SEARCH("]", C92,SEARCH("]", C92,1)+1) - SEARCH("[", C92,SEARCH("]", C92,1)+1)+1),"---"), 'Справочные данные и цены'!$C$37:$C$155,0), MATCH(D92,'Справочные данные и цены'!$D$18:$M$18,0)),"Не доступно")</f>
        <v>0</v>
      </c>
    </row>
    <row r="93" spans="1:7" ht="14" x14ac:dyDescent="0.2">
      <c r="A93" s="1">
        <v>88</v>
      </c>
      <c r="C93" s="9"/>
      <c r="D93" s="17">
        <v>50</v>
      </c>
      <c r="E93" s="17" t="s">
        <v>63</v>
      </c>
      <c r="F93" s="10">
        <f t="shared" si="1"/>
        <v>0</v>
      </c>
      <c r="G93" s="8">
        <f ca="1">IFERROR(OFFSET('Справочные данные и цены'!$B$4,MATCH(D93,'Справочные данные и цены'!$B$5:$B$13,0),2)*F93+OFFSET('Справочные данные и цены'!$D$4, MATCH(D93,'Справочные данные и цены'!$B$5:$B$13,0),MATCH(E93,'Справочные данные и цены'!$E$3:$H$3))+INDEX('Справочные данные и цены'!$D$37:$M$155, MATCH( IFERROR(MID(C93, SEARCH("[", C93,1), SEARCH("]", C93,1) - SEARCH("[", C93,1)+1),"---"), 'Справочные данные и цены'!$C$37:$C$155,0), MATCH(D93,'Справочные данные и цены'!$D$18:$M$18,0)) + INDEX('Справочные данные и цены'!$D$37:$M$155, MATCH( IFERROR(MID(C93, SEARCH("[", C93,SEARCH("]", C93,1)+1), SEARCH("]", C93,SEARCH("]", C93,1)+1) - SEARCH("[", C93,SEARCH("]", C93,1)+1)+1),"---"), 'Справочные данные и цены'!$C$37:$C$155,0), MATCH(D93,'Справочные данные и цены'!$D$18:$M$18,0)),"Не доступно")</f>
        <v>0</v>
      </c>
    </row>
    <row r="94" spans="1:7" ht="14" x14ac:dyDescent="0.2">
      <c r="A94" s="1">
        <v>89</v>
      </c>
      <c r="C94" s="9"/>
      <c r="D94" s="17">
        <v>50</v>
      </c>
      <c r="E94" s="17" t="s">
        <v>63</v>
      </c>
      <c r="F94" s="10">
        <f t="shared" si="1"/>
        <v>0</v>
      </c>
      <c r="G94" s="8">
        <f ca="1">IFERROR(OFFSET('Справочные данные и цены'!$B$4,MATCH(D94,'Справочные данные и цены'!$B$5:$B$13,0),2)*F94+OFFSET('Справочные данные и цены'!$D$4, MATCH(D94,'Справочные данные и цены'!$B$5:$B$13,0),MATCH(E94,'Справочные данные и цены'!$E$3:$H$3))+INDEX('Справочные данные и цены'!$D$37:$M$155, MATCH( IFERROR(MID(C94, SEARCH("[", C94,1), SEARCH("]", C94,1) - SEARCH("[", C94,1)+1),"---"), 'Справочные данные и цены'!$C$37:$C$155,0), MATCH(D94,'Справочные данные и цены'!$D$18:$M$18,0)) + INDEX('Справочные данные и цены'!$D$37:$M$155, MATCH( IFERROR(MID(C94, SEARCH("[", C94,SEARCH("]", C94,1)+1), SEARCH("]", C94,SEARCH("]", C94,1)+1) - SEARCH("[", C94,SEARCH("]", C94,1)+1)+1),"---"), 'Справочные данные и цены'!$C$37:$C$155,0), MATCH(D94,'Справочные данные и цены'!$D$18:$M$18,0)),"Не доступно")</f>
        <v>0</v>
      </c>
    </row>
    <row r="95" spans="1:7" ht="14" x14ac:dyDescent="0.2">
      <c r="A95" s="1">
        <v>90</v>
      </c>
      <c r="C95" s="9"/>
      <c r="D95" s="17">
        <v>50</v>
      </c>
      <c r="E95" s="17" t="s">
        <v>63</v>
      </c>
      <c r="F95" s="10">
        <f t="shared" si="1"/>
        <v>0</v>
      </c>
      <c r="G95" s="8">
        <f ca="1">IFERROR(OFFSET('Справочные данные и цены'!$B$4,MATCH(D95,'Справочные данные и цены'!$B$5:$B$13,0),2)*F95+OFFSET('Справочные данные и цены'!$D$4, MATCH(D95,'Справочные данные и цены'!$B$5:$B$13,0),MATCH(E95,'Справочные данные и цены'!$E$3:$H$3))+INDEX('Справочные данные и цены'!$D$37:$M$155, MATCH( IFERROR(MID(C95, SEARCH("[", C95,1), SEARCH("]", C95,1) - SEARCH("[", C95,1)+1),"---"), 'Справочные данные и цены'!$C$37:$C$155,0), MATCH(D95,'Справочные данные и цены'!$D$18:$M$18,0)) + INDEX('Справочные данные и цены'!$D$37:$M$155, MATCH( IFERROR(MID(C95, SEARCH("[", C95,SEARCH("]", C95,1)+1), SEARCH("]", C95,SEARCH("]", C95,1)+1) - SEARCH("[", C95,SEARCH("]", C95,1)+1)+1),"---"), 'Справочные данные и цены'!$C$37:$C$155,0), MATCH(D95,'Справочные данные и цены'!$D$18:$M$18,0)),"Не доступно")</f>
        <v>0</v>
      </c>
    </row>
    <row r="96" spans="1:7" ht="14" x14ac:dyDescent="0.2">
      <c r="A96" s="1">
        <v>91</v>
      </c>
      <c r="C96" s="9"/>
      <c r="D96" s="17">
        <v>50</v>
      </c>
      <c r="E96" s="17" t="s">
        <v>63</v>
      </c>
      <c r="F96" s="10">
        <f t="shared" si="1"/>
        <v>0</v>
      </c>
      <c r="G96" s="8">
        <f ca="1">IFERROR(OFFSET('Справочные данные и цены'!$B$4,MATCH(D96,'Справочные данные и цены'!$B$5:$B$13,0),2)*F96+OFFSET('Справочные данные и цены'!$D$4, MATCH(D96,'Справочные данные и цены'!$B$5:$B$13,0),MATCH(E96,'Справочные данные и цены'!$E$3:$H$3))+INDEX('Справочные данные и цены'!$D$37:$M$155, MATCH( IFERROR(MID(C96, SEARCH("[", C96,1), SEARCH("]", C96,1) - SEARCH("[", C96,1)+1),"---"), 'Справочные данные и цены'!$C$37:$C$155,0), MATCH(D96,'Справочные данные и цены'!$D$18:$M$18,0)) + INDEX('Справочные данные и цены'!$D$37:$M$155, MATCH( IFERROR(MID(C96, SEARCH("[", C96,SEARCH("]", C96,1)+1), SEARCH("]", C96,SEARCH("]", C96,1)+1) - SEARCH("[", C96,SEARCH("]", C96,1)+1)+1),"---"), 'Справочные данные и цены'!$C$37:$C$155,0), MATCH(D96,'Справочные данные и цены'!$D$18:$M$18,0)),"Не доступно")</f>
        <v>0</v>
      </c>
    </row>
    <row r="97" spans="1:7" ht="14" x14ac:dyDescent="0.2">
      <c r="A97" s="1">
        <v>92</v>
      </c>
      <c r="C97" s="9"/>
      <c r="D97" s="17">
        <v>50</v>
      </c>
      <c r="E97" s="17" t="s">
        <v>63</v>
      </c>
      <c r="F97" s="10">
        <f t="shared" si="1"/>
        <v>0</v>
      </c>
      <c r="G97" s="8">
        <f ca="1">IFERROR(OFFSET('Справочные данные и цены'!$B$4,MATCH(D97,'Справочные данные и цены'!$B$5:$B$13,0),2)*F97+OFFSET('Справочные данные и цены'!$D$4, MATCH(D97,'Справочные данные и цены'!$B$5:$B$13,0),MATCH(E97,'Справочные данные и цены'!$E$3:$H$3))+INDEX('Справочные данные и цены'!$D$37:$M$155, MATCH( IFERROR(MID(C97, SEARCH("[", C97,1), SEARCH("]", C97,1) - SEARCH("[", C97,1)+1),"---"), 'Справочные данные и цены'!$C$37:$C$155,0), MATCH(D97,'Справочные данные и цены'!$D$18:$M$18,0)) + INDEX('Справочные данные и цены'!$D$37:$M$155, MATCH( IFERROR(MID(C97, SEARCH("[", C97,SEARCH("]", C97,1)+1), SEARCH("]", C97,SEARCH("]", C97,1)+1) - SEARCH("[", C97,SEARCH("]", C97,1)+1)+1),"---"), 'Справочные данные и цены'!$C$37:$C$155,0), MATCH(D97,'Справочные данные и цены'!$D$18:$M$18,0)),"Не доступно")</f>
        <v>0</v>
      </c>
    </row>
    <row r="98" spans="1:7" ht="14" x14ac:dyDescent="0.2">
      <c r="A98" s="1">
        <v>93</v>
      </c>
      <c r="C98" s="9"/>
      <c r="D98" s="17">
        <v>50</v>
      </c>
      <c r="E98" s="17" t="s">
        <v>63</v>
      </c>
      <c r="F98" s="10">
        <f t="shared" si="1"/>
        <v>0</v>
      </c>
      <c r="G98" s="8">
        <f ca="1">IFERROR(OFFSET('Справочные данные и цены'!$B$4,MATCH(D98,'Справочные данные и цены'!$B$5:$B$13,0),2)*F98+OFFSET('Справочные данные и цены'!$D$4, MATCH(D98,'Справочные данные и цены'!$B$5:$B$13,0),MATCH(E98,'Справочные данные и цены'!$E$3:$H$3))+INDEX('Справочные данные и цены'!$D$37:$M$155, MATCH( IFERROR(MID(C98, SEARCH("[", C98,1), SEARCH("]", C98,1) - SEARCH("[", C98,1)+1),"---"), 'Справочные данные и цены'!$C$37:$C$155,0), MATCH(D98,'Справочные данные и цены'!$D$18:$M$18,0)) + INDEX('Справочные данные и цены'!$D$37:$M$155, MATCH( IFERROR(MID(C98, SEARCH("[", C98,SEARCH("]", C98,1)+1), SEARCH("]", C98,SEARCH("]", C98,1)+1) - SEARCH("[", C98,SEARCH("]", C98,1)+1)+1),"---"), 'Справочные данные и цены'!$C$37:$C$155,0), MATCH(D98,'Справочные данные и цены'!$D$18:$M$18,0)),"Не доступно")</f>
        <v>0</v>
      </c>
    </row>
    <row r="99" spans="1:7" ht="14" x14ac:dyDescent="0.2">
      <c r="A99" s="1">
        <v>94</v>
      </c>
      <c r="C99" s="9"/>
      <c r="D99" s="17">
        <v>50</v>
      </c>
      <c r="E99" s="17" t="s">
        <v>63</v>
      </c>
      <c r="F99" s="10">
        <f t="shared" si="1"/>
        <v>0</v>
      </c>
      <c r="G99" s="8">
        <f ca="1">IFERROR(OFFSET('Справочные данные и цены'!$B$4,MATCH(D99,'Справочные данные и цены'!$B$5:$B$13,0),2)*F99+OFFSET('Справочные данные и цены'!$D$4, MATCH(D99,'Справочные данные и цены'!$B$5:$B$13,0),MATCH(E99,'Справочные данные и цены'!$E$3:$H$3))+INDEX('Справочные данные и цены'!$D$37:$M$155, MATCH( IFERROR(MID(C99, SEARCH("[", C99,1), SEARCH("]", C99,1) - SEARCH("[", C99,1)+1),"---"), 'Справочные данные и цены'!$C$37:$C$155,0), MATCH(D99,'Справочные данные и цены'!$D$18:$M$18,0)) + INDEX('Справочные данные и цены'!$D$37:$M$155, MATCH( IFERROR(MID(C99, SEARCH("[", C99,SEARCH("]", C99,1)+1), SEARCH("]", C99,SEARCH("]", C99,1)+1) - SEARCH("[", C99,SEARCH("]", C99,1)+1)+1),"---"), 'Справочные данные и цены'!$C$37:$C$155,0), MATCH(D99,'Справочные данные и цены'!$D$18:$M$18,0)),"Не доступно")</f>
        <v>0</v>
      </c>
    </row>
    <row r="100" spans="1:7" ht="14" x14ac:dyDescent="0.2">
      <c r="A100" s="1">
        <v>95</v>
      </c>
      <c r="C100" s="9"/>
      <c r="D100" s="17">
        <v>50</v>
      </c>
      <c r="E100" s="17" t="s">
        <v>63</v>
      </c>
      <c r="F100" s="10">
        <f t="shared" si="1"/>
        <v>0</v>
      </c>
      <c r="G100" s="8">
        <f ca="1">IFERROR(OFFSET('Справочные данные и цены'!$B$4,MATCH(D100,'Справочные данные и цены'!$B$5:$B$13,0),2)*F100+OFFSET('Справочные данные и цены'!$D$4, MATCH(D100,'Справочные данные и цены'!$B$5:$B$13,0),MATCH(E100,'Справочные данные и цены'!$E$3:$H$3))+INDEX('Справочные данные и цены'!$D$37:$M$155, MATCH( IFERROR(MID(C100, SEARCH("[", C100,1), SEARCH("]", C100,1) - SEARCH("[", C100,1)+1),"---"), 'Справочные данные и цены'!$C$37:$C$155,0), MATCH(D100,'Справочные данные и цены'!$D$18:$M$18,0)) + INDEX('Справочные данные и цены'!$D$37:$M$155, MATCH( IFERROR(MID(C100, SEARCH("[", C100,SEARCH("]", C100,1)+1), SEARCH("]", C100,SEARCH("]", C100,1)+1) - SEARCH("[", C100,SEARCH("]", C100,1)+1)+1),"---"), 'Справочные данные и цены'!$C$37:$C$155,0), MATCH(D100,'Справочные данные и цены'!$D$18:$M$18,0)),"Не доступно")</f>
        <v>0</v>
      </c>
    </row>
    <row r="101" spans="1:7" ht="14" x14ac:dyDescent="0.2">
      <c r="A101" s="1">
        <v>96</v>
      </c>
      <c r="C101" s="9"/>
      <c r="D101" s="17">
        <v>50</v>
      </c>
      <c r="E101" s="17" t="s">
        <v>63</v>
      </c>
      <c r="F101" s="10">
        <f t="shared" si="1"/>
        <v>0</v>
      </c>
      <c r="G101" s="8">
        <f ca="1">IFERROR(OFFSET('Справочные данные и цены'!$B$4,MATCH(D101,'Справочные данные и цены'!$B$5:$B$13,0),2)*F101+OFFSET('Справочные данные и цены'!$D$4, MATCH(D101,'Справочные данные и цены'!$B$5:$B$13,0),MATCH(E101,'Справочные данные и цены'!$E$3:$H$3))+INDEX('Справочные данные и цены'!$D$37:$M$155, MATCH( IFERROR(MID(C101, SEARCH("[", C101,1), SEARCH("]", C101,1) - SEARCH("[", C101,1)+1),"---"), 'Справочные данные и цены'!$C$37:$C$155,0), MATCH(D101,'Справочные данные и цены'!$D$18:$M$18,0)) + INDEX('Справочные данные и цены'!$D$37:$M$155, MATCH( IFERROR(MID(C101, SEARCH("[", C101,SEARCH("]", C101,1)+1), SEARCH("]", C101,SEARCH("]", C101,1)+1) - SEARCH("[", C101,SEARCH("]", C101,1)+1)+1),"---"), 'Справочные данные и цены'!$C$37:$C$155,0), MATCH(D101,'Справочные данные и цены'!$D$18:$M$18,0)),"Не доступно")</f>
        <v>0</v>
      </c>
    </row>
    <row r="102" spans="1:7" ht="14" x14ac:dyDescent="0.2">
      <c r="A102" s="1">
        <v>97</v>
      </c>
      <c r="C102" s="9"/>
      <c r="D102" s="17">
        <v>50</v>
      </c>
      <c r="E102" s="17" t="s">
        <v>63</v>
      </c>
      <c r="F102" s="10">
        <f t="shared" si="1"/>
        <v>0</v>
      </c>
      <c r="G102" s="8">
        <f ca="1">IFERROR(OFFSET('Справочные данные и цены'!$B$4,MATCH(D102,'Справочные данные и цены'!$B$5:$B$13,0),2)*F102+OFFSET('Справочные данные и цены'!$D$4, MATCH(D102,'Справочные данные и цены'!$B$5:$B$13,0),MATCH(E102,'Справочные данные и цены'!$E$3:$H$3))+INDEX('Справочные данные и цены'!$D$37:$M$155, MATCH( IFERROR(MID(C102, SEARCH("[", C102,1), SEARCH("]", C102,1) - SEARCH("[", C102,1)+1),"---"), 'Справочные данные и цены'!$C$37:$C$155,0), MATCH(D102,'Справочные данные и цены'!$D$18:$M$18,0)) + INDEX('Справочные данные и цены'!$D$37:$M$155, MATCH( IFERROR(MID(C102, SEARCH("[", C102,SEARCH("]", C102,1)+1), SEARCH("]", C102,SEARCH("]", C102,1)+1) - SEARCH("[", C102,SEARCH("]", C102,1)+1)+1),"---"), 'Справочные данные и цены'!$C$37:$C$155,0), MATCH(D102,'Справочные данные и цены'!$D$18:$M$18,0)),"Не доступно")</f>
        <v>0</v>
      </c>
    </row>
    <row r="103" spans="1:7" ht="14" x14ac:dyDescent="0.2">
      <c r="A103" s="1">
        <v>98</v>
      </c>
      <c r="C103" s="9"/>
      <c r="D103" s="17">
        <v>50</v>
      </c>
      <c r="E103" s="17" t="s">
        <v>63</v>
      </c>
      <c r="F103" s="10">
        <f t="shared" si="1"/>
        <v>0</v>
      </c>
      <c r="G103" s="8">
        <f ca="1">IFERROR(OFFSET('Справочные данные и цены'!$B$4,MATCH(D103,'Справочные данные и цены'!$B$5:$B$13,0),2)*F103+OFFSET('Справочные данные и цены'!$D$4, MATCH(D103,'Справочные данные и цены'!$B$5:$B$13,0),MATCH(E103,'Справочные данные и цены'!$E$3:$H$3))+INDEX('Справочные данные и цены'!$D$37:$M$155, MATCH( IFERROR(MID(C103, SEARCH("[", C103,1), SEARCH("]", C103,1) - SEARCH("[", C103,1)+1),"---"), 'Справочные данные и цены'!$C$37:$C$155,0), MATCH(D103,'Справочные данные и цены'!$D$18:$M$18,0)) + INDEX('Справочные данные и цены'!$D$37:$M$155, MATCH( IFERROR(MID(C103, SEARCH("[", C103,SEARCH("]", C103,1)+1), SEARCH("]", C103,SEARCH("]", C103,1)+1) - SEARCH("[", C103,SEARCH("]", C103,1)+1)+1),"---"), 'Справочные данные и цены'!$C$37:$C$155,0), MATCH(D103,'Справочные данные и цены'!$D$18:$M$18,0)),"Не доступно")</f>
        <v>0</v>
      </c>
    </row>
    <row r="104" spans="1:7" ht="14" x14ac:dyDescent="0.2">
      <c r="A104" s="1">
        <v>99</v>
      </c>
      <c r="C104" s="9"/>
      <c r="D104" s="17">
        <v>50</v>
      </c>
      <c r="E104" s="17" t="s">
        <v>63</v>
      </c>
      <c r="F104" s="10">
        <f t="shared" si="1"/>
        <v>0</v>
      </c>
      <c r="G104" s="8">
        <f ca="1">IFERROR(OFFSET('Справочные данные и цены'!$B$4,MATCH(D104,'Справочные данные и цены'!$B$5:$B$13,0),2)*F104+OFFSET('Справочные данные и цены'!$D$4, MATCH(D104,'Справочные данные и цены'!$B$5:$B$13,0),MATCH(E104,'Справочные данные и цены'!$E$3:$H$3))+INDEX('Справочные данные и цены'!$D$37:$M$155, MATCH( IFERROR(MID(C104, SEARCH("[", C104,1), SEARCH("]", C104,1) - SEARCH("[", C104,1)+1),"---"), 'Справочные данные и цены'!$C$37:$C$155,0), MATCH(D104,'Справочные данные и цены'!$D$18:$M$18,0)) + INDEX('Справочные данные и цены'!$D$37:$M$155, MATCH( IFERROR(MID(C104, SEARCH("[", C104,SEARCH("]", C104,1)+1), SEARCH("]", C104,SEARCH("]", C104,1)+1) - SEARCH("[", C104,SEARCH("]", C104,1)+1)+1),"---"), 'Справочные данные и цены'!$C$37:$C$155,0), MATCH(D104,'Справочные данные и цены'!$D$18:$M$18,0)),"Не доступно")</f>
        <v>0</v>
      </c>
    </row>
    <row r="105" spans="1:7" ht="14" x14ac:dyDescent="0.2">
      <c r="A105" s="1">
        <v>100</v>
      </c>
      <c r="C105" s="9"/>
      <c r="D105" s="17">
        <v>50</v>
      </c>
      <c r="E105" s="17" t="s">
        <v>63</v>
      </c>
      <c r="F105" s="10">
        <f t="shared" si="1"/>
        <v>0</v>
      </c>
      <c r="G105" s="8">
        <f ca="1">IFERROR(OFFSET('Справочные данные и цены'!$B$4,MATCH(D105,'Справочные данные и цены'!$B$5:$B$13,0),2)*F105+OFFSET('Справочные данные и цены'!$D$4, MATCH(D105,'Справочные данные и цены'!$B$5:$B$13,0),MATCH(E105,'Справочные данные и цены'!$E$3:$H$3))+INDEX('Справочные данные и цены'!$D$37:$M$155, MATCH( IFERROR(MID(C105, SEARCH("[", C105,1), SEARCH("]", C105,1) - SEARCH("[", C105,1)+1),"---"), 'Справочные данные и цены'!$C$37:$C$155,0), MATCH(D105,'Справочные данные и цены'!$D$18:$M$18,0)) + INDEX('Справочные данные и цены'!$D$37:$M$155, MATCH( IFERROR(MID(C105, SEARCH("[", C105,SEARCH("]", C105,1)+1), SEARCH("]", C105,SEARCH("]", C105,1)+1) - SEARCH("[", C105,SEARCH("]", C105,1)+1)+1),"---"), 'Справочные данные и цены'!$C$37:$C$155,0), MATCH(D105,'Справочные данные и цены'!$D$18:$M$18,0)),"Не доступно")</f>
        <v>0</v>
      </c>
    </row>
    <row r="106" spans="1:7" ht="14" x14ac:dyDescent="0.2">
      <c r="A106" s="1">
        <v>101</v>
      </c>
      <c r="C106" s="9"/>
      <c r="D106" s="17">
        <v>50</v>
      </c>
      <c r="E106" s="17" t="s">
        <v>63</v>
      </c>
      <c r="F106" s="10">
        <f t="shared" si="1"/>
        <v>0</v>
      </c>
      <c r="G106" s="8">
        <f ca="1">IFERROR(OFFSET('Справочные данные и цены'!$B$4,MATCH(D106,'Справочные данные и цены'!$B$5:$B$13,0),2)*F106+OFFSET('Справочные данные и цены'!$D$4, MATCH(D106,'Справочные данные и цены'!$B$5:$B$13,0),MATCH(E106,'Справочные данные и цены'!$E$3:$H$3))+INDEX('Справочные данные и цены'!$D$37:$M$155, MATCH( IFERROR(MID(C106, SEARCH("[", C106,1), SEARCH("]", C106,1) - SEARCH("[", C106,1)+1),"---"), 'Справочные данные и цены'!$C$37:$C$155,0), MATCH(D106,'Справочные данные и цены'!$D$18:$M$18,0)) + INDEX('Справочные данные и цены'!$D$37:$M$155, MATCH( IFERROR(MID(C106, SEARCH("[", C106,SEARCH("]", C106,1)+1), SEARCH("]", C106,SEARCH("]", C106,1)+1) - SEARCH("[", C106,SEARCH("]", C106,1)+1)+1),"---"), 'Справочные данные и цены'!$C$37:$C$155,0), MATCH(D106,'Справочные данные и цены'!$D$18:$M$18,0)),"Не доступно")</f>
        <v>0</v>
      </c>
    </row>
    <row r="107" spans="1:7" ht="14" x14ac:dyDescent="0.2">
      <c r="A107" s="1">
        <v>102</v>
      </c>
      <c r="C107" s="9"/>
      <c r="D107" s="17">
        <v>50</v>
      </c>
      <c r="E107" s="17" t="s">
        <v>63</v>
      </c>
      <c r="F107" s="10">
        <f t="shared" si="1"/>
        <v>0</v>
      </c>
      <c r="G107" s="8">
        <f ca="1">IFERROR(OFFSET('Справочные данные и цены'!$B$4,MATCH(D107,'Справочные данные и цены'!$B$5:$B$13,0),2)*F107+OFFSET('Справочные данные и цены'!$D$4, MATCH(D107,'Справочные данные и цены'!$B$5:$B$13,0),MATCH(E107,'Справочные данные и цены'!$E$3:$H$3))+INDEX('Справочные данные и цены'!$D$37:$M$155, MATCH( IFERROR(MID(C107, SEARCH("[", C107,1), SEARCH("]", C107,1) - SEARCH("[", C107,1)+1),"---"), 'Справочные данные и цены'!$C$37:$C$155,0), MATCH(D107,'Справочные данные и цены'!$D$18:$M$18,0)) + INDEX('Справочные данные и цены'!$D$37:$M$155, MATCH( IFERROR(MID(C107, SEARCH("[", C107,SEARCH("]", C107,1)+1), SEARCH("]", C107,SEARCH("]", C107,1)+1) - SEARCH("[", C107,SEARCH("]", C107,1)+1)+1),"---"), 'Справочные данные и цены'!$C$37:$C$155,0), MATCH(D107,'Справочные данные и цены'!$D$18:$M$18,0)),"Не доступно")</f>
        <v>0</v>
      </c>
    </row>
    <row r="108" spans="1:7" ht="14" x14ac:dyDescent="0.2">
      <c r="A108" s="1">
        <v>103</v>
      </c>
      <c r="C108" s="9"/>
      <c r="D108" s="17">
        <v>50</v>
      </c>
      <c r="E108" s="17" t="s">
        <v>63</v>
      </c>
      <c r="F108" s="10">
        <f t="shared" si="1"/>
        <v>0</v>
      </c>
      <c r="G108" s="8">
        <f ca="1">IFERROR(OFFSET('Справочные данные и цены'!$B$4,MATCH(D108,'Справочные данные и цены'!$B$5:$B$13,0),2)*F108+OFFSET('Справочные данные и цены'!$D$4, MATCH(D108,'Справочные данные и цены'!$B$5:$B$13,0),MATCH(E108,'Справочные данные и цены'!$E$3:$H$3))+INDEX('Справочные данные и цены'!$D$37:$M$155, MATCH( IFERROR(MID(C108, SEARCH("[", C108,1), SEARCH("]", C108,1) - SEARCH("[", C108,1)+1),"---"), 'Справочные данные и цены'!$C$37:$C$155,0), MATCH(D108,'Справочные данные и цены'!$D$18:$M$18,0)) + INDEX('Справочные данные и цены'!$D$37:$M$155, MATCH( IFERROR(MID(C108, SEARCH("[", C108,SEARCH("]", C108,1)+1), SEARCH("]", C108,SEARCH("]", C108,1)+1) - SEARCH("[", C108,SEARCH("]", C108,1)+1)+1),"---"), 'Справочные данные и цены'!$C$37:$C$155,0), MATCH(D108,'Справочные данные и цены'!$D$18:$M$18,0)),"Не доступно")</f>
        <v>0</v>
      </c>
    </row>
    <row r="109" spans="1:7" ht="14" x14ac:dyDescent="0.2">
      <c r="A109" s="1">
        <v>104</v>
      </c>
      <c r="C109" s="9"/>
      <c r="D109" s="17">
        <v>50</v>
      </c>
      <c r="E109" s="17" t="s">
        <v>63</v>
      </c>
      <c r="F109" s="10">
        <f t="shared" si="1"/>
        <v>0</v>
      </c>
      <c r="G109" s="8">
        <f ca="1">IFERROR(OFFSET('Справочные данные и цены'!$B$4,MATCH(D109,'Справочные данные и цены'!$B$5:$B$13,0),2)*F109+OFFSET('Справочные данные и цены'!$D$4, MATCH(D109,'Справочные данные и цены'!$B$5:$B$13,0),MATCH(E109,'Справочные данные и цены'!$E$3:$H$3))+INDEX('Справочные данные и цены'!$D$37:$M$155, MATCH( IFERROR(MID(C109, SEARCH("[", C109,1), SEARCH("]", C109,1) - SEARCH("[", C109,1)+1),"---"), 'Справочные данные и цены'!$C$37:$C$155,0), MATCH(D109,'Справочные данные и цены'!$D$18:$M$18,0)) + INDEX('Справочные данные и цены'!$D$37:$M$155, MATCH( IFERROR(MID(C109, SEARCH("[", C109,SEARCH("]", C109,1)+1), SEARCH("]", C109,SEARCH("]", C109,1)+1) - SEARCH("[", C109,SEARCH("]", C109,1)+1)+1),"---"), 'Справочные данные и цены'!$C$37:$C$155,0), MATCH(D109,'Справочные данные и цены'!$D$18:$M$18,0)),"Не доступно")</f>
        <v>0</v>
      </c>
    </row>
    <row r="110" spans="1:7" ht="14" x14ac:dyDescent="0.2">
      <c r="A110" s="1">
        <v>105</v>
      </c>
      <c r="C110" s="9"/>
      <c r="D110" s="17">
        <v>50</v>
      </c>
      <c r="E110" s="17" t="s">
        <v>63</v>
      </c>
      <c r="F110" s="10">
        <f t="shared" si="1"/>
        <v>0</v>
      </c>
      <c r="G110" s="8">
        <f ca="1">IFERROR(OFFSET('Справочные данные и цены'!$B$4,MATCH(D110,'Справочные данные и цены'!$B$5:$B$13,0),2)*F110+OFFSET('Справочные данные и цены'!$D$4, MATCH(D110,'Справочные данные и цены'!$B$5:$B$13,0),MATCH(E110,'Справочные данные и цены'!$E$3:$H$3))+INDEX('Справочные данные и цены'!$D$37:$M$155, MATCH( IFERROR(MID(C110, SEARCH("[", C110,1), SEARCH("]", C110,1) - SEARCH("[", C110,1)+1),"---"), 'Справочные данные и цены'!$C$37:$C$155,0), MATCH(D110,'Справочные данные и цены'!$D$18:$M$18,0)) + INDEX('Справочные данные и цены'!$D$37:$M$155, MATCH( IFERROR(MID(C110, SEARCH("[", C110,SEARCH("]", C110,1)+1), SEARCH("]", C110,SEARCH("]", C110,1)+1) - SEARCH("[", C110,SEARCH("]", C110,1)+1)+1),"---"), 'Справочные данные и цены'!$C$37:$C$155,0), MATCH(D110,'Справочные данные и цены'!$D$18:$M$18,0)),"Не доступно")</f>
        <v>0</v>
      </c>
    </row>
    <row r="111" spans="1:7" ht="14" x14ac:dyDescent="0.2">
      <c r="A111" s="1">
        <v>106</v>
      </c>
      <c r="C111" s="9"/>
      <c r="D111" s="17">
        <v>50</v>
      </c>
      <c r="E111" s="17" t="s">
        <v>63</v>
      </c>
      <c r="F111" s="10">
        <f t="shared" si="1"/>
        <v>0</v>
      </c>
      <c r="G111" s="8">
        <f ca="1">IFERROR(OFFSET('Справочные данные и цены'!$B$4,MATCH(D111,'Справочные данные и цены'!$B$5:$B$13,0),2)*F111+OFFSET('Справочные данные и цены'!$D$4, MATCH(D111,'Справочные данные и цены'!$B$5:$B$13,0),MATCH(E111,'Справочные данные и цены'!$E$3:$H$3))+INDEX('Справочные данные и цены'!$D$37:$M$155, MATCH( IFERROR(MID(C111, SEARCH("[", C111,1), SEARCH("]", C111,1) - SEARCH("[", C111,1)+1),"---"), 'Справочные данные и цены'!$C$37:$C$155,0), MATCH(D111,'Справочные данные и цены'!$D$18:$M$18,0)) + INDEX('Справочные данные и цены'!$D$37:$M$155, MATCH( IFERROR(MID(C111, SEARCH("[", C111,SEARCH("]", C111,1)+1), SEARCH("]", C111,SEARCH("]", C111,1)+1) - SEARCH("[", C111,SEARCH("]", C111,1)+1)+1),"---"), 'Справочные данные и цены'!$C$37:$C$155,0), MATCH(D111,'Справочные данные и цены'!$D$18:$M$18,0)),"Не доступно")</f>
        <v>0</v>
      </c>
    </row>
    <row r="112" spans="1:7" ht="14" x14ac:dyDescent="0.2">
      <c r="A112" s="1">
        <v>107</v>
      </c>
      <c r="C112" s="9"/>
      <c r="D112" s="17">
        <v>50</v>
      </c>
      <c r="E112" s="17" t="s">
        <v>63</v>
      </c>
      <c r="F112" s="10">
        <f t="shared" si="1"/>
        <v>0</v>
      </c>
      <c r="G112" s="8">
        <f ca="1">IFERROR(OFFSET('Справочные данные и цены'!$B$4,MATCH(D112,'Справочные данные и цены'!$B$5:$B$13,0),2)*F112+OFFSET('Справочные данные и цены'!$D$4, MATCH(D112,'Справочные данные и цены'!$B$5:$B$13,0),MATCH(E112,'Справочные данные и цены'!$E$3:$H$3))+INDEX('Справочные данные и цены'!$D$37:$M$155, MATCH( IFERROR(MID(C112, SEARCH("[", C112,1), SEARCH("]", C112,1) - SEARCH("[", C112,1)+1),"---"), 'Справочные данные и цены'!$C$37:$C$155,0), MATCH(D112,'Справочные данные и цены'!$D$18:$M$18,0)) + INDEX('Справочные данные и цены'!$D$37:$M$155, MATCH( IFERROR(MID(C112, SEARCH("[", C112,SEARCH("]", C112,1)+1), SEARCH("]", C112,SEARCH("]", C112,1)+1) - SEARCH("[", C112,SEARCH("]", C112,1)+1)+1),"---"), 'Справочные данные и цены'!$C$37:$C$155,0), MATCH(D112,'Справочные данные и цены'!$D$18:$M$18,0)),"Не доступно")</f>
        <v>0</v>
      </c>
    </row>
    <row r="113" spans="1:7" ht="14" x14ac:dyDescent="0.2">
      <c r="A113" s="1">
        <v>108</v>
      </c>
      <c r="C113" s="9"/>
      <c r="D113" s="17">
        <v>50</v>
      </c>
      <c r="E113" s="17" t="s">
        <v>63</v>
      </c>
      <c r="F113" s="10">
        <f t="shared" si="1"/>
        <v>0</v>
      </c>
      <c r="G113" s="8">
        <f ca="1">IFERROR(OFFSET('Справочные данные и цены'!$B$4,MATCH(D113,'Справочные данные и цены'!$B$5:$B$13,0),2)*F113+OFFSET('Справочные данные и цены'!$D$4, MATCH(D113,'Справочные данные и цены'!$B$5:$B$13,0),MATCH(E113,'Справочные данные и цены'!$E$3:$H$3))+INDEX('Справочные данные и цены'!$D$37:$M$155, MATCH( IFERROR(MID(C113, SEARCH("[", C113,1), SEARCH("]", C113,1) - SEARCH("[", C113,1)+1),"---"), 'Справочные данные и цены'!$C$37:$C$155,0), MATCH(D113,'Справочные данные и цены'!$D$18:$M$18,0)) + INDEX('Справочные данные и цены'!$D$37:$M$155, MATCH( IFERROR(MID(C113, SEARCH("[", C113,SEARCH("]", C113,1)+1), SEARCH("]", C113,SEARCH("]", C113,1)+1) - SEARCH("[", C113,SEARCH("]", C113,1)+1)+1),"---"), 'Справочные данные и цены'!$C$37:$C$155,0), MATCH(D113,'Справочные данные и цены'!$D$18:$M$18,0)),"Не доступно")</f>
        <v>0</v>
      </c>
    </row>
    <row r="114" spans="1:7" ht="14" x14ac:dyDescent="0.2">
      <c r="A114" s="1">
        <v>109</v>
      </c>
      <c r="C114" s="9"/>
      <c r="D114" s="17">
        <v>50</v>
      </c>
      <c r="E114" s="17" t="s">
        <v>63</v>
      </c>
      <c r="F114" s="10">
        <f t="shared" si="1"/>
        <v>0</v>
      </c>
      <c r="G114" s="8">
        <f ca="1">IFERROR(OFFSET('Справочные данные и цены'!$B$4,MATCH(D114,'Справочные данные и цены'!$B$5:$B$13,0),2)*F114+OFFSET('Справочные данные и цены'!$D$4, MATCH(D114,'Справочные данные и цены'!$B$5:$B$13,0),MATCH(E114,'Справочные данные и цены'!$E$3:$H$3))+INDEX('Справочные данные и цены'!$D$37:$M$155, MATCH( IFERROR(MID(C114, SEARCH("[", C114,1), SEARCH("]", C114,1) - SEARCH("[", C114,1)+1),"---"), 'Справочные данные и цены'!$C$37:$C$155,0), MATCH(D114,'Справочные данные и цены'!$D$18:$M$18,0)) + INDEX('Справочные данные и цены'!$D$37:$M$155, MATCH( IFERROR(MID(C114, SEARCH("[", C114,SEARCH("]", C114,1)+1), SEARCH("]", C114,SEARCH("]", C114,1)+1) - SEARCH("[", C114,SEARCH("]", C114,1)+1)+1),"---"), 'Справочные данные и цены'!$C$37:$C$155,0), MATCH(D114,'Справочные данные и цены'!$D$18:$M$18,0)),"Не доступно")</f>
        <v>0</v>
      </c>
    </row>
    <row r="115" spans="1:7" ht="14" x14ac:dyDescent="0.2">
      <c r="A115" s="1">
        <v>110</v>
      </c>
      <c r="C115" s="9"/>
      <c r="D115" s="17">
        <v>50</v>
      </c>
      <c r="E115" s="17" t="s">
        <v>63</v>
      </c>
      <c r="F115" s="10">
        <f t="shared" si="1"/>
        <v>0</v>
      </c>
      <c r="G115" s="8">
        <f ca="1">IFERROR(OFFSET('Справочные данные и цены'!$B$4,MATCH(D115,'Справочные данные и цены'!$B$5:$B$13,0),2)*F115+OFFSET('Справочные данные и цены'!$D$4, MATCH(D115,'Справочные данные и цены'!$B$5:$B$13,0),MATCH(E115,'Справочные данные и цены'!$E$3:$H$3))+INDEX('Справочные данные и цены'!$D$37:$M$155, MATCH( IFERROR(MID(C115, SEARCH("[", C115,1), SEARCH("]", C115,1) - SEARCH("[", C115,1)+1),"---"), 'Справочные данные и цены'!$C$37:$C$155,0), MATCH(D115,'Справочные данные и цены'!$D$18:$M$18,0)) + INDEX('Справочные данные и цены'!$D$37:$M$155, MATCH( IFERROR(MID(C115, SEARCH("[", C115,SEARCH("]", C115,1)+1), SEARCH("]", C115,SEARCH("]", C115,1)+1) - SEARCH("[", C115,SEARCH("]", C115,1)+1)+1),"---"), 'Справочные данные и цены'!$C$37:$C$155,0), MATCH(D115,'Справочные данные и цены'!$D$18:$M$18,0)),"Не доступно")</f>
        <v>0</v>
      </c>
    </row>
    <row r="116" spans="1:7" ht="14" x14ac:dyDescent="0.2">
      <c r="A116" s="1">
        <v>111</v>
      </c>
      <c r="C116" s="9"/>
      <c r="D116" s="17">
        <v>50</v>
      </c>
      <c r="E116" s="17" t="s">
        <v>63</v>
      </c>
      <c r="F116" s="10">
        <f t="shared" si="1"/>
        <v>0</v>
      </c>
      <c r="G116" s="8">
        <f ca="1">IFERROR(OFFSET('Справочные данные и цены'!$B$4,MATCH(D116,'Справочные данные и цены'!$B$5:$B$13,0),2)*F116+OFFSET('Справочные данные и цены'!$D$4, MATCH(D116,'Справочные данные и цены'!$B$5:$B$13,0),MATCH(E116,'Справочные данные и цены'!$E$3:$H$3))+INDEX('Справочные данные и цены'!$D$37:$M$155, MATCH( IFERROR(MID(C116, SEARCH("[", C116,1), SEARCH("]", C116,1) - SEARCH("[", C116,1)+1),"---"), 'Справочные данные и цены'!$C$37:$C$155,0), MATCH(D116,'Справочные данные и цены'!$D$18:$M$18,0)) + INDEX('Справочные данные и цены'!$D$37:$M$155, MATCH( IFERROR(MID(C116, SEARCH("[", C116,SEARCH("]", C116,1)+1), SEARCH("]", C116,SEARCH("]", C116,1)+1) - SEARCH("[", C116,SEARCH("]", C116,1)+1)+1),"---"), 'Справочные данные и цены'!$C$37:$C$155,0), MATCH(D116,'Справочные данные и цены'!$D$18:$M$18,0)),"Не доступно")</f>
        <v>0</v>
      </c>
    </row>
    <row r="117" spans="1:7" ht="14" x14ac:dyDescent="0.2">
      <c r="A117" s="1">
        <v>112</v>
      </c>
      <c r="C117" s="9"/>
      <c r="D117" s="17">
        <v>50</v>
      </c>
      <c r="E117" s="17" t="s">
        <v>63</v>
      </c>
      <c r="F117" s="10">
        <f t="shared" si="1"/>
        <v>0</v>
      </c>
      <c r="G117" s="8">
        <f ca="1">IFERROR(OFFSET('Справочные данные и цены'!$B$4,MATCH(D117,'Справочные данные и цены'!$B$5:$B$13,0),2)*F117+OFFSET('Справочные данные и цены'!$D$4, MATCH(D117,'Справочные данные и цены'!$B$5:$B$13,0),MATCH(E117,'Справочные данные и цены'!$E$3:$H$3))+INDEX('Справочные данные и цены'!$D$37:$M$155, MATCH( IFERROR(MID(C117, SEARCH("[", C117,1), SEARCH("]", C117,1) - SEARCH("[", C117,1)+1),"---"), 'Справочные данные и цены'!$C$37:$C$155,0), MATCH(D117,'Справочные данные и цены'!$D$18:$M$18,0)) + INDEX('Справочные данные и цены'!$D$37:$M$155, MATCH( IFERROR(MID(C117, SEARCH("[", C117,SEARCH("]", C117,1)+1), SEARCH("]", C117,SEARCH("]", C117,1)+1) - SEARCH("[", C117,SEARCH("]", C117,1)+1)+1),"---"), 'Справочные данные и цены'!$C$37:$C$155,0), MATCH(D117,'Справочные данные и цены'!$D$18:$M$18,0)),"Не доступно")</f>
        <v>0</v>
      </c>
    </row>
    <row r="118" spans="1:7" ht="14" x14ac:dyDescent="0.2">
      <c r="A118" s="1">
        <v>113</v>
      </c>
      <c r="C118" s="9"/>
      <c r="D118" s="17">
        <v>50</v>
      </c>
      <c r="E118" s="17" t="s">
        <v>63</v>
      </c>
      <c r="F118" s="10">
        <f t="shared" si="1"/>
        <v>0</v>
      </c>
      <c r="G118" s="8">
        <f ca="1">IFERROR(OFFSET('Справочные данные и цены'!$B$4,MATCH(D118,'Справочные данные и цены'!$B$5:$B$13,0),2)*F118+OFFSET('Справочные данные и цены'!$D$4, MATCH(D118,'Справочные данные и цены'!$B$5:$B$13,0),MATCH(E118,'Справочные данные и цены'!$E$3:$H$3))+INDEX('Справочные данные и цены'!$D$37:$M$155, MATCH( IFERROR(MID(C118, SEARCH("[", C118,1), SEARCH("]", C118,1) - SEARCH("[", C118,1)+1),"---"), 'Справочные данные и цены'!$C$37:$C$155,0), MATCH(D118,'Справочные данные и цены'!$D$18:$M$18,0)) + INDEX('Справочные данные и цены'!$D$37:$M$155, MATCH( IFERROR(MID(C118, SEARCH("[", C118,SEARCH("]", C118,1)+1), SEARCH("]", C118,SEARCH("]", C118,1)+1) - SEARCH("[", C118,SEARCH("]", C118,1)+1)+1),"---"), 'Справочные данные и цены'!$C$37:$C$155,0), MATCH(D118,'Справочные данные и цены'!$D$18:$M$18,0)),"Не доступно")</f>
        <v>0</v>
      </c>
    </row>
    <row r="119" spans="1:7" ht="14" x14ac:dyDescent="0.2">
      <c r="A119" s="1">
        <v>114</v>
      </c>
      <c r="C119" s="9"/>
      <c r="D119" s="17">
        <v>50</v>
      </c>
      <c r="E119" s="17" t="s">
        <v>63</v>
      </c>
      <c r="F119" s="10">
        <f t="shared" si="1"/>
        <v>0</v>
      </c>
      <c r="G119" s="8">
        <f ca="1">IFERROR(OFFSET('Справочные данные и цены'!$B$4,MATCH(D119,'Справочные данные и цены'!$B$5:$B$13,0),2)*F119+OFFSET('Справочные данные и цены'!$D$4, MATCH(D119,'Справочные данные и цены'!$B$5:$B$13,0),MATCH(E119,'Справочные данные и цены'!$E$3:$H$3))+INDEX('Справочные данные и цены'!$D$37:$M$155, MATCH( IFERROR(MID(C119, SEARCH("[", C119,1), SEARCH("]", C119,1) - SEARCH("[", C119,1)+1),"---"), 'Справочные данные и цены'!$C$37:$C$155,0), MATCH(D119,'Справочные данные и цены'!$D$18:$M$18,0)) + INDEX('Справочные данные и цены'!$D$37:$M$155, MATCH( IFERROR(MID(C119, SEARCH("[", C119,SEARCH("]", C119,1)+1), SEARCH("]", C119,SEARCH("]", C119,1)+1) - SEARCH("[", C119,SEARCH("]", C119,1)+1)+1),"---"), 'Справочные данные и цены'!$C$37:$C$155,0), MATCH(D119,'Справочные данные и цены'!$D$18:$M$18,0)),"Не доступно")</f>
        <v>0</v>
      </c>
    </row>
    <row r="120" spans="1:7" ht="14" x14ac:dyDescent="0.2">
      <c r="A120" s="1">
        <v>115</v>
      </c>
      <c r="C120" s="9"/>
      <c r="D120" s="17">
        <v>50</v>
      </c>
      <c r="E120" s="17" t="s">
        <v>63</v>
      </c>
      <c r="F120" s="10">
        <f t="shared" si="1"/>
        <v>0</v>
      </c>
      <c r="G120" s="8">
        <f ca="1">IFERROR(OFFSET('Справочные данные и цены'!$B$4,MATCH(D120,'Справочные данные и цены'!$B$5:$B$13,0),2)*F120+OFFSET('Справочные данные и цены'!$D$4, MATCH(D120,'Справочные данные и цены'!$B$5:$B$13,0),MATCH(E120,'Справочные данные и цены'!$E$3:$H$3))+INDEX('Справочные данные и цены'!$D$37:$M$155, MATCH( IFERROR(MID(C120, SEARCH("[", C120,1), SEARCH("]", C120,1) - SEARCH("[", C120,1)+1),"---"), 'Справочные данные и цены'!$C$37:$C$155,0), MATCH(D120,'Справочные данные и цены'!$D$18:$M$18,0)) + INDEX('Справочные данные и цены'!$D$37:$M$155, MATCH( IFERROR(MID(C120, SEARCH("[", C120,SEARCH("]", C120,1)+1), SEARCH("]", C120,SEARCH("]", C120,1)+1) - SEARCH("[", C120,SEARCH("]", C120,1)+1)+1),"---"), 'Справочные данные и цены'!$C$37:$C$155,0), MATCH(D120,'Справочные данные и цены'!$D$18:$M$18,0)),"Не доступно")</f>
        <v>0</v>
      </c>
    </row>
    <row r="121" spans="1:7" ht="14" x14ac:dyDescent="0.2">
      <c r="A121" s="1">
        <v>116</v>
      </c>
      <c r="C121" s="9"/>
      <c r="D121" s="17">
        <v>50</v>
      </c>
      <c r="E121" s="17" t="s">
        <v>63</v>
      </c>
      <c r="F121" s="10">
        <f t="shared" si="1"/>
        <v>0</v>
      </c>
      <c r="G121" s="8">
        <f ca="1">IFERROR(OFFSET('Справочные данные и цены'!$B$4,MATCH(D121,'Справочные данные и цены'!$B$5:$B$13,0),2)*F121+OFFSET('Справочные данные и цены'!$D$4, MATCH(D121,'Справочные данные и цены'!$B$5:$B$13,0),MATCH(E121,'Справочные данные и цены'!$E$3:$H$3))+INDEX('Справочные данные и цены'!$D$37:$M$155, MATCH( IFERROR(MID(C121, SEARCH("[", C121,1), SEARCH("]", C121,1) - SEARCH("[", C121,1)+1),"---"), 'Справочные данные и цены'!$C$37:$C$155,0), MATCH(D121,'Справочные данные и цены'!$D$18:$M$18,0)) + INDEX('Справочные данные и цены'!$D$37:$M$155, MATCH( IFERROR(MID(C121, SEARCH("[", C121,SEARCH("]", C121,1)+1), SEARCH("]", C121,SEARCH("]", C121,1)+1) - SEARCH("[", C121,SEARCH("]", C121,1)+1)+1),"---"), 'Справочные данные и цены'!$C$37:$C$155,0), MATCH(D121,'Справочные данные и цены'!$D$18:$M$18,0)),"Не доступно")</f>
        <v>0</v>
      </c>
    </row>
    <row r="122" spans="1:7" ht="14" x14ac:dyDescent="0.2">
      <c r="A122" s="1">
        <v>117</v>
      </c>
      <c r="C122" s="9"/>
      <c r="D122" s="17">
        <v>50</v>
      </c>
      <c r="E122" s="17" t="s">
        <v>63</v>
      </c>
      <c r="F122" s="10">
        <f t="shared" si="1"/>
        <v>0</v>
      </c>
      <c r="G122" s="8">
        <f ca="1">IFERROR(OFFSET('Справочные данные и цены'!$B$4,MATCH(D122,'Справочные данные и цены'!$B$5:$B$13,0),2)*F122+OFFSET('Справочные данные и цены'!$D$4, MATCH(D122,'Справочные данные и цены'!$B$5:$B$13,0),MATCH(E122,'Справочные данные и цены'!$E$3:$H$3))+INDEX('Справочные данные и цены'!$D$37:$M$155, MATCH( IFERROR(MID(C122, SEARCH("[", C122,1), SEARCH("]", C122,1) - SEARCH("[", C122,1)+1),"---"), 'Справочные данные и цены'!$C$37:$C$155,0), MATCH(D122,'Справочные данные и цены'!$D$18:$M$18,0)) + INDEX('Справочные данные и цены'!$D$37:$M$155, MATCH( IFERROR(MID(C122, SEARCH("[", C122,SEARCH("]", C122,1)+1), SEARCH("]", C122,SEARCH("]", C122,1)+1) - SEARCH("[", C122,SEARCH("]", C122,1)+1)+1),"---"), 'Справочные данные и цены'!$C$37:$C$155,0), MATCH(D122,'Справочные данные и цены'!$D$18:$M$18,0)),"Не доступно")</f>
        <v>0</v>
      </c>
    </row>
    <row r="123" spans="1:7" ht="14" x14ac:dyDescent="0.2">
      <c r="A123" s="1">
        <v>118</v>
      </c>
      <c r="C123" s="9"/>
      <c r="D123" s="17">
        <v>50</v>
      </c>
      <c r="E123" s="17" t="s">
        <v>63</v>
      </c>
      <c r="F123" s="10">
        <f t="shared" si="1"/>
        <v>0</v>
      </c>
      <c r="G123" s="8">
        <f ca="1">IFERROR(OFFSET('Справочные данные и цены'!$B$4,MATCH(D123,'Справочные данные и цены'!$B$5:$B$13,0),2)*F123+OFFSET('Справочные данные и цены'!$D$4, MATCH(D123,'Справочные данные и цены'!$B$5:$B$13,0),MATCH(E123,'Справочные данные и цены'!$E$3:$H$3))+INDEX('Справочные данные и цены'!$D$37:$M$155, MATCH( IFERROR(MID(C123, SEARCH("[", C123,1), SEARCH("]", C123,1) - SEARCH("[", C123,1)+1),"---"), 'Справочные данные и цены'!$C$37:$C$155,0), MATCH(D123,'Справочные данные и цены'!$D$18:$M$18,0)) + INDEX('Справочные данные и цены'!$D$37:$M$155, MATCH( IFERROR(MID(C123, SEARCH("[", C123,SEARCH("]", C123,1)+1), SEARCH("]", C123,SEARCH("]", C123,1)+1) - SEARCH("[", C123,SEARCH("]", C123,1)+1)+1),"---"), 'Справочные данные и цены'!$C$37:$C$155,0), MATCH(D123,'Справочные данные и цены'!$D$18:$M$18,0)),"Не доступно")</f>
        <v>0</v>
      </c>
    </row>
    <row r="124" spans="1:7" ht="14" x14ac:dyDescent="0.2">
      <c r="A124" s="1">
        <v>119</v>
      </c>
      <c r="C124" s="9"/>
      <c r="D124" s="17">
        <v>50</v>
      </c>
      <c r="E124" s="17" t="s">
        <v>63</v>
      </c>
      <c r="F124" s="10">
        <f t="shared" si="1"/>
        <v>0</v>
      </c>
      <c r="G124" s="8">
        <f ca="1">IFERROR(OFFSET('Справочные данные и цены'!$B$4,MATCH(D124,'Справочные данные и цены'!$B$5:$B$13,0),2)*F124+OFFSET('Справочные данные и цены'!$D$4, MATCH(D124,'Справочные данные и цены'!$B$5:$B$13,0),MATCH(E124,'Справочные данные и цены'!$E$3:$H$3))+INDEX('Справочные данные и цены'!$D$37:$M$155, MATCH( IFERROR(MID(C124, SEARCH("[", C124,1), SEARCH("]", C124,1) - SEARCH("[", C124,1)+1),"---"), 'Справочные данные и цены'!$C$37:$C$155,0), MATCH(D124,'Справочные данные и цены'!$D$18:$M$18,0)) + INDEX('Справочные данные и цены'!$D$37:$M$155, MATCH( IFERROR(MID(C124, SEARCH("[", C124,SEARCH("]", C124,1)+1), SEARCH("]", C124,SEARCH("]", C124,1)+1) - SEARCH("[", C124,SEARCH("]", C124,1)+1)+1),"---"), 'Справочные данные и цены'!$C$37:$C$155,0), MATCH(D124,'Справочные данные и цены'!$D$18:$M$18,0)),"Не доступно")</f>
        <v>0</v>
      </c>
    </row>
    <row r="125" spans="1:7" ht="14" x14ac:dyDescent="0.2">
      <c r="A125" s="1">
        <v>120</v>
      </c>
      <c r="C125" s="9"/>
      <c r="D125" s="17">
        <v>50</v>
      </c>
      <c r="E125" s="17" t="s">
        <v>63</v>
      </c>
      <c r="F125" s="10">
        <f t="shared" si="1"/>
        <v>0</v>
      </c>
      <c r="G125" s="8">
        <f ca="1">IFERROR(OFFSET('Справочные данные и цены'!$B$4,MATCH(D125,'Справочные данные и цены'!$B$5:$B$13,0),2)*F125+OFFSET('Справочные данные и цены'!$D$4, MATCH(D125,'Справочные данные и цены'!$B$5:$B$13,0),MATCH(E125,'Справочные данные и цены'!$E$3:$H$3))+INDEX('Справочные данные и цены'!$D$37:$M$155, MATCH( IFERROR(MID(C125, SEARCH("[", C125,1), SEARCH("]", C125,1) - SEARCH("[", C125,1)+1),"---"), 'Справочные данные и цены'!$C$37:$C$155,0), MATCH(D125,'Справочные данные и цены'!$D$18:$M$18,0)) + INDEX('Справочные данные и цены'!$D$37:$M$155, MATCH( IFERROR(MID(C125, SEARCH("[", C125,SEARCH("]", C125,1)+1), SEARCH("]", C125,SEARCH("]", C125,1)+1) - SEARCH("[", C125,SEARCH("]", C125,1)+1)+1),"---"), 'Справочные данные и цены'!$C$37:$C$155,0), MATCH(D125,'Справочные данные и цены'!$D$18:$M$18,0)),"Не доступно")</f>
        <v>0</v>
      </c>
    </row>
    <row r="126" spans="1:7" ht="14" x14ac:dyDescent="0.2">
      <c r="A126" s="1">
        <v>121</v>
      </c>
      <c r="C126" s="9"/>
      <c r="D126" s="17">
        <v>50</v>
      </c>
      <c r="E126" s="17" t="s">
        <v>63</v>
      </c>
      <c r="F126" s="10">
        <f t="shared" si="1"/>
        <v>0</v>
      </c>
      <c r="G126" s="8">
        <f ca="1">IFERROR(OFFSET('Справочные данные и цены'!$B$4,MATCH(D126,'Справочные данные и цены'!$B$5:$B$13,0),2)*F126+OFFSET('Справочные данные и цены'!$D$4, MATCH(D126,'Справочные данные и цены'!$B$5:$B$13,0),MATCH(E126,'Справочные данные и цены'!$E$3:$H$3))+INDEX('Справочные данные и цены'!$D$37:$M$155, MATCH( IFERROR(MID(C126, SEARCH("[", C126,1), SEARCH("]", C126,1) - SEARCH("[", C126,1)+1),"---"), 'Справочные данные и цены'!$C$37:$C$155,0), MATCH(D126,'Справочные данные и цены'!$D$18:$M$18,0)) + INDEX('Справочные данные и цены'!$D$37:$M$155, MATCH( IFERROR(MID(C126, SEARCH("[", C126,SEARCH("]", C126,1)+1), SEARCH("]", C126,SEARCH("]", C126,1)+1) - SEARCH("[", C126,SEARCH("]", C126,1)+1)+1),"---"), 'Справочные данные и цены'!$C$37:$C$155,0), MATCH(D126,'Справочные данные и цены'!$D$18:$M$18,0)),"Не доступно")</f>
        <v>0</v>
      </c>
    </row>
    <row r="127" spans="1:7" ht="14" x14ac:dyDescent="0.2">
      <c r="A127" s="1">
        <v>122</v>
      </c>
      <c r="C127" s="9"/>
      <c r="D127" s="17">
        <v>50</v>
      </c>
      <c r="E127" s="17" t="s">
        <v>63</v>
      </c>
      <c r="F127" s="10">
        <f t="shared" si="1"/>
        <v>0</v>
      </c>
      <c r="G127" s="8">
        <f ca="1">IFERROR(OFFSET('Справочные данные и цены'!$B$4,MATCH(D127,'Справочные данные и цены'!$B$5:$B$13,0),2)*F127+OFFSET('Справочные данные и цены'!$D$4, MATCH(D127,'Справочные данные и цены'!$B$5:$B$13,0),MATCH(E127,'Справочные данные и цены'!$E$3:$H$3))+INDEX('Справочные данные и цены'!$D$37:$M$155, MATCH( IFERROR(MID(C127, SEARCH("[", C127,1), SEARCH("]", C127,1) - SEARCH("[", C127,1)+1),"---"), 'Справочные данные и цены'!$C$37:$C$155,0), MATCH(D127,'Справочные данные и цены'!$D$18:$M$18,0)) + INDEX('Справочные данные и цены'!$D$37:$M$155, MATCH( IFERROR(MID(C127, SEARCH("[", C127,SEARCH("]", C127,1)+1), SEARCH("]", C127,SEARCH("]", C127,1)+1) - SEARCH("[", C127,SEARCH("]", C127,1)+1)+1),"---"), 'Справочные данные и цены'!$C$37:$C$155,0), MATCH(D127,'Справочные данные и цены'!$D$18:$M$18,0)),"Не доступно")</f>
        <v>0</v>
      </c>
    </row>
    <row r="128" spans="1:7" ht="14" x14ac:dyDescent="0.2">
      <c r="A128" s="1">
        <v>123</v>
      </c>
      <c r="C128" s="9"/>
      <c r="D128" s="17">
        <v>50</v>
      </c>
      <c r="E128" s="17" t="s">
        <v>63</v>
      </c>
      <c r="F128" s="10">
        <f t="shared" si="1"/>
        <v>0</v>
      </c>
      <c r="G128" s="8">
        <f ca="1">IFERROR(OFFSET('Справочные данные и цены'!$B$4,MATCH(D128,'Справочные данные и цены'!$B$5:$B$13,0),2)*F128+OFFSET('Справочные данные и цены'!$D$4, MATCH(D128,'Справочные данные и цены'!$B$5:$B$13,0),MATCH(E128,'Справочные данные и цены'!$E$3:$H$3))+INDEX('Справочные данные и цены'!$D$37:$M$155, MATCH( IFERROR(MID(C128, SEARCH("[", C128,1), SEARCH("]", C128,1) - SEARCH("[", C128,1)+1),"---"), 'Справочные данные и цены'!$C$37:$C$155,0), MATCH(D128,'Справочные данные и цены'!$D$18:$M$18,0)) + INDEX('Справочные данные и цены'!$D$37:$M$155, MATCH( IFERROR(MID(C128, SEARCH("[", C128,SEARCH("]", C128,1)+1), SEARCH("]", C128,SEARCH("]", C128,1)+1) - SEARCH("[", C128,SEARCH("]", C128,1)+1)+1),"---"), 'Справочные данные и цены'!$C$37:$C$155,0), MATCH(D128,'Справочные данные и цены'!$D$18:$M$18,0)),"Не доступно")</f>
        <v>0</v>
      </c>
    </row>
    <row r="129" spans="1:7" ht="14" x14ac:dyDescent="0.2">
      <c r="A129" s="1">
        <v>124</v>
      </c>
      <c r="C129" s="9"/>
      <c r="D129" s="17">
        <v>50</v>
      </c>
      <c r="E129" s="17" t="s">
        <v>63</v>
      </c>
      <c r="F129" s="10">
        <f t="shared" si="1"/>
        <v>0</v>
      </c>
      <c r="G129" s="8">
        <f ca="1">IFERROR(OFFSET('Справочные данные и цены'!$B$4,MATCH(D129,'Справочные данные и цены'!$B$5:$B$13,0),2)*F129+OFFSET('Справочные данные и цены'!$D$4, MATCH(D129,'Справочные данные и цены'!$B$5:$B$13,0),MATCH(E129,'Справочные данные и цены'!$E$3:$H$3))+INDEX('Справочные данные и цены'!$D$37:$M$155, MATCH( IFERROR(MID(C129, SEARCH("[", C129,1), SEARCH("]", C129,1) - SEARCH("[", C129,1)+1),"---"), 'Справочные данные и цены'!$C$37:$C$155,0), MATCH(D129,'Справочные данные и цены'!$D$18:$M$18,0)) + INDEX('Справочные данные и цены'!$D$37:$M$155, MATCH( IFERROR(MID(C129, SEARCH("[", C129,SEARCH("]", C129,1)+1), SEARCH("]", C129,SEARCH("]", C129,1)+1) - SEARCH("[", C129,SEARCH("]", C129,1)+1)+1),"---"), 'Справочные данные и цены'!$C$37:$C$155,0), MATCH(D129,'Справочные данные и цены'!$D$18:$M$18,0)),"Не доступно")</f>
        <v>0</v>
      </c>
    </row>
    <row r="130" spans="1:7" ht="14" x14ac:dyDescent="0.2">
      <c r="A130" s="1">
        <v>125</v>
      </c>
      <c r="C130" s="9"/>
      <c r="D130" s="17">
        <v>50</v>
      </c>
      <c r="E130" s="17" t="s">
        <v>63</v>
      </c>
      <c r="F130" s="10">
        <f t="shared" si="1"/>
        <v>0</v>
      </c>
      <c r="G130" s="8">
        <f ca="1">IFERROR(OFFSET('Справочные данные и цены'!$B$4,MATCH(D130,'Справочные данные и цены'!$B$5:$B$13,0),2)*F130+OFFSET('Справочные данные и цены'!$D$4, MATCH(D130,'Справочные данные и цены'!$B$5:$B$13,0),MATCH(E130,'Справочные данные и цены'!$E$3:$H$3))+INDEX('Справочные данные и цены'!$D$37:$M$155, MATCH( IFERROR(MID(C130, SEARCH("[", C130,1), SEARCH("]", C130,1) - SEARCH("[", C130,1)+1),"---"), 'Справочные данные и цены'!$C$37:$C$155,0), MATCH(D130,'Справочные данные и цены'!$D$18:$M$18,0)) + INDEX('Справочные данные и цены'!$D$37:$M$155, MATCH( IFERROR(MID(C130, SEARCH("[", C130,SEARCH("]", C130,1)+1), SEARCH("]", C130,SEARCH("]", C130,1)+1) - SEARCH("[", C130,SEARCH("]", C130,1)+1)+1),"---"), 'Справочные данные и цены'!$C$37:$C$155,0), MATCH(D130,'Справочные данные и цены'!$D$18:$M$18,0)),"Не доступно")</f>
        <v>0</v>
      </c>
    </row>
    <row r="131" spans="1:7" ht="14" x14ac:dyDescent="0.2">
      <c r="A131" s="1">
        <v>126</v>
      </c>
      <c r="C131" s="9"/>
      <c r="D131" s="17">
        <v>50</v>
      </c>
      <c r="E131" s="17" t="s">
        <v>63</v>
      </c>
      <c r="F131" s="10">
        <f t="shared" si="1"/>
        <v>0</v>
      </c>
      <c r="G131" s="8">
        <f ca="1">IFERROR(OFFSET('Справочные данные и цены'!$B$4,MATCH(D131,'Справочные данные и цены'!$B$5:$B$13,0),2)*F131+OFFSET('Справочные данные и цены'!$D$4, MATCH(D131,'Справочные данные и цены'!$B$5:$B$13,0),MATCH(E131,'Справочные данные и цены'!$E$3:$H$3))+INDEX('Справочные данные и цены'!$D$37:$M$155, MATCH( IFERROR(MID(C131, SEARCH("[", C131,1), SEARCH("]", C131,1) - SEARCH("[", C131,1)+1),"---"), 'Справочные данные и цены'!$C$37:$C$155,0), MATCH(D131,'Справочные данные и цены'!$D$18:$M$18,0)) + INDEX('Справочные данные и цены'!$D$37:$M$155, MATCH( IFERROR(MID(C131, SEARCH("[", C131,SEARCH("]", C131,1)+1), SEARCH("]", C131,SEARCH("]", C131,1)+1) - SEARCH("[", C131,SEARCH("]", C131,1)+1)+1),"---"), 'Справочные данные и цены'!$C$37:$C$155,0), MATCH(D131,'Справочные данные и цены'!$D$18:$M$18,0)),"Не доступно")</f>
        <v>0</v>
      </c>
    </row>
    <row r="132" spans="1:7" ht="14" x14ac:dyDescent="0.2">
      <c r="A132" s="1">
        <v>127</v>
      </c>
      <c r="C132" s="9"/>
      <c r="D132" s="17">
        <v>50</v>
      </c>
      <c r="E132" s="17" t="s">
        <v>63</v>
      </c>
      <c r="F132" s="10">
        <f t="shared" si="1"/>
        <v>0</v>
      </c>
      <c r="G132" s="8">
        <f ca="1">IFERROR(OFFSET('Справочные данные и цены'!$B$4,MATCH(D132,'Справочные данные и цены'!$B$5:$B$13,0),2)*F132+OFFSET('Справочные данные и цены'!$D$4, MATCH(D132,'Справочные данные и цены'!$B$5:$B$13,0),MATCH(E132,'Справочные данные и цены'!$E$3:$H$3))+INDEX('Справочные данные и цены'!$D$37:$M$155, MATCH( IFERROR(MID(C132, SEARCH("[", C132,1), SEARCH("]", C132,1) - SEARCH("[", C132,1)+1),"---"), 'Справочные данные и цены'!$C$37:$C$155,0), MATCH(D132,'Справочные данные и цены'!$D$18:$M$18,0)) + INDEX('Справочные данные и цены'!$D$37:$M$155, MATCH( IFERROR(MID(C132, SEARCH("[", C132,SEARCH("]", C132,1)+1), SEARCH("]", C132,SEARCH("]", C132,1)+1) - SEARCH("[", C132,SEARCH("]", C132,1)+1)+1),"---"), 'Справочные данные и цены'!$C$37:$C$155,0), MATCH(D132,'Справочные данные и цены'!$D$18:$M$18,0)),"Не доступно")</f>
        <v>0</v>
      </c>
    </row>
    <row r="133" spans="1:7" ht="14" x14ac:dyDescent="0.2">
      <c r="A133" s="1">
        <v>128</v>
      </c>
      <c r="C133" s="9"/>
      <c r="D133" s="17">
        <v>50</v>
      </c>
      <c r="E133" s="17" t="s">
        <v>63</v>
      </c>
      <c r="F133" s="10">
        <f t="shared" si="1"/>
        <v>0</v>
      </c>
      <c r="G133" s="8">
        <f ca="1">IFERROR(OFFSET('Справочные данные и цены'!$B$4,MATCH(D133,'Справочные данные и цены'!$B$5:$B$13,0),2)*F133+OFFSET('Справочные данные и цены'!$D$4, MATCH(D133,'Справочные данные и цены'!$B$5:$B$13,0),MATCH(E133,'Справочные данные и цены'!$E$3:$H$3))+INDEX('Справочные данные и цены'!$D$37:$M$155, MATCH( IFERROR(MID(C133, SEARCH("[", C133,1), SEARCH("]", C133,1) - SEARCH("[", C133,1)+1),"---"), 'Справочные данные и цены'!$C$37:$C$155,0), MATCH(D133,'Справочные данные и цены'!$D$18:$M$18,0)) + INDEX('Справочные данные и цены'!$D$37:$M$155, MATCH( IFERROR(MID(C133, SEARCH("[", C133,SEARCH("]", C133,1)+1), SEARCH("]", C133,SEARCH("]", C133,1)+1) - SEARCH("[", C133,SEARCH("]", C133,1)+1)+1),"---"), 'Справочные данные и цены'!$C$37:$C$155,0), MATCH(D133,'Справочные данные и цены'!$D$18:$M$18,0)),"Не доступно")</f>
        <v>0</v>
      </c>
    </row>
    <row r="134" spans="1:7" ht="14" x14ac:dyDescent="0.2">
      <c r="A134" s="1">
        <v>129</v>
      </c>
      <c r="C134" s="9"/>
      <c r="D134" s="17">
        <v>50</v>
      </c>
      <c r="E134" s="17" t="s">
        <v>63</v>
      </c>
      <c r="F134" s="10">
        <f t="shared" si="1"/>
        <v>0</v>
      </c>
      <c r="G134" s="8">
        <f ca="1">IFERROR(OFFSET('Справочные данные и цены'!$B$4,MATCH(D134,'Справочные данные и цены'!$B$5:$B$13,0),2)*F134+OFFSET('Справочные данные и цены'!$D$4, MATCH(D134,'Справочные данные и цены'!$B$5:$B$13,0),MATCH(E134,'Справочные данные и цены'!$E$3:$H$3))+INDEX('Справочные данные и цены'!$D$37:$M$155, MATCH( IFERROR(MID(C134, SEARCH("[", C134,1), SEARCH("]", C134,1) - SEARCH("[", C134,1)+1),"---"), 'Справочные данные и цены'!$C$37:$C$155,0), MATCH(D134,'Справочные данные и цены'!$D$18:$M$18,0)) + INDEX('Справочные данные и цены'!$D$37:$M$155, MATCH( IFERROR(MID(C134, SEARCH("[", C134,SEARCH("]", C134,1)+1), SEARCH("]", C134,SEARCH("]", C134,1)+1) - SEARCH("[", C134,SEARCH("]", C134,1)+1)+1),"---"), 'Справочные данные и цены'!$C$37:$C$155,0), MATCH(D134,'Справочные данные и цены'!$D$18:$M$18,0)),"Не доступно")</f>
        <v>0</v>
      </c>
    </row>
    <row r="135" spans="1:7" ht="14" x14ac:dyDescent="0.2">
      <c r="A135" s="1">
        <v>130</v>
      </c>
      <c r="C135" s="9"/>
      <c r="D135" s="17">
        <v>50</v>
      </c>
      <c r="E135" s="17" t="s">
        <v>63</v>
      </c>
      <c r="F135" s="10">
        <f t="shared" ref="F135:F198" si="2">LEN(SUBSTITUTE(SUBSTITUTE(C135, IFERROR(MID(C135, SEARCH("[", C135,1), SEARCH("]", C135,1) - SEARCH("[", C135,1)+1),""), ""), IFERROR(MID(C135, SEARCH("[", C135,SEARCH("]", C135,1)+1), SEARCH("]", C135,SEARCH("]", C135,1)+1) - SEARCH("[", C135,SEARCH("]", C135,1)+1)+1),""), ""))</f>
        <v>0</v>
      </c>
      <c r="G135" s="8">
        <f ca="1">IFERROR(OFFSET('Справочные данные и цены'!$B$4,MATCH(D135,'Справочные данные и цены'!$B$5:$B$13,0),2)*F135+OFFSET('Справочные данные и цены'!$D$4, MATCH(D135,'Справочные данные и цены'!$B$5:$B$13,0),MATCH(E135,'Справочные данные и цены'!$E$3:$H$3))+INDEX('Справочные данные и цены'!$D$37:$M$155, MATCH( IFERROR(MID(C135, SEARCH("[", C135,1), SEARCH("]", C135,1) - SEARCH("[", C135,1)+1),"---"), 'Справочные данные и цены'!$C$37:$C$155,0), MATCH(D135,'Справочные данные и цены'!$D$18:$M$18,0)) + INDEX('Справочные данные и цены'!$D$37:$M$155, MATCH( IFERROR(MID(C135, SEARCH("[", C135,SEARCH("]", C135,1)+1), SEARCH("]", C135,SEARCH("]", C135,1)+1) - SEARCH("[", C135,SEARCH("]", C135,1)+1)+1),"---"), 'Справочные данные и цены'!$C$37:$C$155,0), MATCH(D135,'Справочные данные и цены'!$D$18:$M$18,0)),"Не доступно")</f>
        <v>0</v>
      </c>
    </row>
    <row r="136" spans="1:7" ht="14" x14ac:dyDescent="0.2">
      <c r="A136" s="1">
        <v>131</v>
      </c>
      <c r="C136" s="9"/>
      <c r="D136" s="17">
        <v>50</v>
      </c>
      <c r="E136" s="17" t="s">
        <v>63</v>
      </c>
      <c r="F136" s="10">
        <f t="shared" si="2"/>
        <v>0</v>
      </c>
      <c r="G136" s="8">
        <f ca="1">IFERROR(OFFSET('Справочные данные и цены'!$B$4,MATCH(D136,'Справочные данные и цены'!$B$5:$B$13,0),2)*F136+OFFSET('Справочные данные и цены'!$D$4, MATCH(D136,'Справочные данные и цены'!$B$5:$B$13,0),MATCH(E136,'Справочные данные и цены'!$E$3:$H$3))+INDEX('Справочные данные и цены'!$D$37:$M$155, MATCH( IFERROR(MID(C136, SEARCH("[", C136,1), SEARCH("]", C136,1) - SEARCH("[", C136,1)+1),"---"), 'Справочные данные и цены'!$C$37:$C$155,0), MATCH(D136,'Справочные данные и цены'!$D$18:$M$18,0)) + INDEX('Справочные данные и цены'!$D$37:$M$155, MATCH( IFERROR(MID(C136, SEARCH("[", C136,SEARCH("]", C136,1)+1), SEARCH("]", C136,SEARCH("]", C136,1)+1) - SEARCH("[", C136,SEARCH("]", C136,1)+1)+1),"---"), 'Справочные данные и цены'!$C$37:$C$155,0), MATCH(D136,'Справочные данные и цены'!$D$18:$M$18,0)),"Не доступно")</f>
        <v>0</v>
      </c>
    </row>
    <row r="137" spans="1:7" ht="14" x14ac:dyDescent="0.2">
      <c r="A137" s="1">
        <v>132</v>
      </c>
      <c r="C137" s="9"/>
      <c r="D137" s="17">
        <v>50</v>
      </c>
      <c r="E137" s="17" t="s">
        <v>63</v>
      </c>
      <c r="F137" s="10">
        <f t="shared" si="2"/>
        <v>0</v>
      </c>
      <c r="G137" s="8">
        <f ca="1">IFERROR(OFFSET('Справочные данные и цены'!$B$4,MATCH(D137,'Справочные данные и цены'!$B$5:$B$13,0),2)*F137+OFFSET('Справочные данные и цены'!$D$4, MATCH(D137,'Справочные данные и цены'!$B$5:$B$13,0),MATCH(E137,'Справочные данные и цены'!$E$3:$H$3))+INDEX('Справочные данные и цены'!$D$37:$M$155, MATCH( IFERROR(MID(C137, SEARCH("[", C137,1), SEARCH("]", C137,1) - SEARCH("[", C137,1)+1),"---"), 'Справочные данные и цены'!$C$37:$C$155,0), MATCH(D137,'Справочные данные и цены'!$D$18:$M$18,0)) + INDEX('Справочные данные и цены'!$D$37:$M$155, MATCH( IFERROR(MID(C137, SEARCH("[", C137,SEARCH("]", C137,1)+1), SEARCH("]", C137,SEARCH("]", C137,1)+1) - SEARCH("[", C137,SEARCH("]", C137,1)+1)+1),"---"), 'Справочные данные и цены'!$C$37:$C$155,0), MATCH(D137,'Справочные данные и цены'!$D$18:$M$18,0)),"Не доступно")</f>
        <v>0</v>
      </c>
    </row>
    <row r="138" spans="1:7" ht="14" x14ac:dyDescent="0.2">
      <c r="A138" s="1">
        <v>133</v>
      </c>
      <c r="C138" s="9"/>
      <c r="D138" s="17">
        <v>50</v>
      </c>
      <c r="E138" s="17" t="s">
        <v>63</v>
      </c>
      <c r="F138" s="10">
        <f t="shared" si="2"/>
        <v>0</v>
      </c>
      <c r="G138" s="8">
        <f ca="1">IFERROR(OFFSET('Справочные данные и цены'!$B$4,MATCH(D138,'Справочные данные и цены'!$B$5:$B$13,0),2)*F138+OFFSET('Справочные данные и цены'!$D$4, MATCH(D138,'Справочные данные и цены'!$B$5:$B$13,0),MATCH(E138,'Справочные данные и цены'!$E$3:$H$3))+INDEX('Справочные данные и цены'!$D$37:$M$155, MATCH( IFERROR(MID(C138, SEARCH("[", C138,1), SEARCH("]", C138,1) - SEARCH("[", C138,1)+1),"---"), 'Справочные данные и цены'!$C$37:$C$155,0), MATCH(D138,'Справочные данные и цены'!$D$18:$M$18,0)) + INDEX('Справочные данные и цены'!$D$37:$M$155, MATCH( IFERROR(MID(C138, SEARCH("[", C138,SEARCH("]", C138,1)+1), SEARCH("]", C138,SEARCH("]", C138,1)+1) - SEARCH("[", C138,SEARCH("]", C138,1)+1)+1),"---"), 'Справочные данные и цены'!$C$37:$C$155,0), MATCH(D138,'Справочные данные и цены'!$D$18:$M$18,0)),"Не доступно")</f>
        <v>0</v>
      </c>
    </row>
    <row r="139" spans="1:7" ht="14" x14ac:dyDescent="0.2">
      <c r="A139" s="1">
        <v>134</v>
      </c>
      <c r="C139" s="9"/>
      <c r="D139" s="17">
        <v>50</v>
      </c>
      <c r="E139" s="17" t="s">
        <v>63</v>
      </c>
      <c r="F139" s="10">
        <f t="shared" si="2"/>
        <v>0</v>
      </c>
      <c r="G139" s="8">
        <f ca="1">IFERROR(OFFSET('Справочные данные и цены'!$B$4,MATCH(D139,'Справочные данные и цены'!$B$5:$B$13,0),2)*F139+OFFSET('Справочные данные и цены'!$D$4, MATCH(D139,'Справочные данные и цены'!$B$5:$B$13,0),MATCH(E139,'Справочные данные и цены'!$E$3:$H$3))+INDEX('Справочные данные и цены'!$D$37:$M$155, MATCH( IFERROR(MID(C139, SEARCH("[", C139,1), SEARCH("]", C139,1) - SEARCH("[", C139,1)+1),"---"), 'Справочные данные и цены'!$C$37:$C$155,0), MATCH(D139,'Справочные данные и цены'!$D$18:$M$18,0)) + INDEX('Справочные данные и цены'!$D$37:$M$155, MATCH( IFERROR(MID(C139, SEARCH("[", C139,SEARCH("]", C139,1)+1), SEARCH("]", C139,SEARCH("]", C139,1)+1) - SEARCH("[", C139,SEARCH("]", C139,1)+1)+1),"---"), 'Справочные данные и цены'!$C$37:$C$155,0), MATCH(D139,'Справочные данные и цены'!$D$18:$M$18,0)),"Не доступно")</f>
        <v>0</v>
      </c>
    </row>
    <row r="140" spans="1:7" ht="14" x14ac:dyDescent="0.2">
      <c r="A140" s="1">
        <v>135</v>
      </c>
      <c r="C140" s="9"/>
      <c r="D140" s="17">
        <v>50</v>
      </c>
      <c r="E140" s="17" t="s">
        <v>63</v>
      </c>
      <c r="F140" s="10">
        <f t="shared" si="2"/>
        <v>0</v>
      </c>
      <c r="G140" s="8">
        <f ca="1">IFERROR(OFFSET('Справочные данные и цены'!$B$4,MATCH(D140,'Справочные данные и цены'!$B$5:$B$13,0),2)*F140+OFFSET('Справочные данные и цены'!$D$4, MATCH(D140,'Справочные данные и цены'!$B$5:$B$13,0),MATCH(E140,'Справочные данные и цены'!$E$3:$H$3))+INDEX('Справочные данные и цены'!$D$37:$M$155, MATCH( IFERROR(MID(C140, SEARCH("[", C140,1), SEARCH("]", C140,1) - SEARCH("[", C140,1)+1),"---"), 'Справочные данные и цены'!$C$37:$C$155,0), MATCH(D140,'Справочные данные и цены'!$D$18:$M$18,0)) + INDEX('Справочные данные и цены'!$D$37:$M$155, MATCH( IFERROR(MID(C140, SEARCH("[", C140,SEARCH("]", C140,1)+1), SEARCH("]", C140,SEARCH("]", C140,1)+1) - SEARCH("[", C140,SEARCH("]", C140,1)+1)+1),"---"), 'Справочные данные и цены'!$C$37:$C$155,0), MATCH(D140,'Справочные данные и цены'!$D$18:$M$18,0)),"Не доступно")</f>
        <v>0</v>
      </c>
    </row>
    <row r="141" spans="1:7" ht="14" x14ac:dyDescent="0.2">
      <c r="A141" s="1">
        <v>136</v>
      </c>
      <c r="C141" s="9"/>
      <c r="D141" s="17">
        <v>50</v>
      </c>
      <c r="E141" s="17" t="s">
        <v>63</v>
      </c>
      <c r="F141" s="10">
        <f t="shared" si="2"/>
        <v>0</v>
      </c>
      <c r="G141" s="8">
        <f ca="1">IFERROR(OFFSET('Справочные данные и цены'!$B$4,MATCH(D141,'Справочные данные и цены'!$B$5:$B$13,0),2)*F141+OFFSET('Справочные данные и цены'!$D$4, MATCH(D141,'Справочные данные и цены'!$B$5:$B$13,0),MATCH(E141,'Справочные данные и цены'!$E$3:$H$3))+INDEX('Справочные данные и цены'!$D$37:$M$155, MATCH( IFERROR(MID(C141, SEARCH("[", C141,1), SEARCH("]", C141,1) - SEARCH("[", C141,1)+1),"---"), 'Справочные данные и цены'!$C$37:$C$155,0), MATCH(D141,'Справочные данные и цены'!$D$18:$M$18,0)) + INDEX('Справочные данные и цены'!$D$37:$M$155, MATCH( IFERROR(MID(C141, SEARCH("[", C141,SEARCH("]", C141,1)+1), SEARCH("]", C141,SEARCH("]", C141,1)+1) - SEARCH("[", C141,SEARCH("]", C141,1)+1)+1),"---"), 'Справочные данные и цены'!$C$37:$C$155,0), MATCH(D141,'Справочные данные и цены'!$D$18:$M$18,0)),"Не доступно")</f>
        <v>0</v>
      </c>
    </row>
    <row r="142" spans="1:7" ht="14" x14ac:dyDescent="0.2">
      <c r="A142" s="1">
        <v>137</v>
      </c>
      <c r="C142" s="9"/>
      <c r="D142" s="17">
        <v>50</v>
      </c>
      <c r="E142" s="17" t="s">
        <v>63</v>
      </c>
      <c r="F142" s="10">
        <f t="shared" si="2"/>
        <v>0</v>
      </c>
      <c r="G142" s="8">
        <f ca="1">IFERROR(OFFSET('Справочные данные и цены'!$B$4,MATCH(D142,'Справочные данные и цены'!$B$5:$B$13,0),2)*F142+OFFSET('Справочные данные и цены'!$D$4, MATCH(D142,'Справочные данные и цены'!$B$5:$B$13,0),MATCH(E142,'Справочные данные и цены'!$E$3:$H$3))+INDEX('Справочные данные и цены'!$D$37:$M$155, MATCH( IFERROR(MID(C142, SEARCH("[", C142,1), SEARCH("]", C142,1) - SEARCH("[", C142,1)+1),"---"), 'Справочные данные и цены'!$C$37:$C$155,0), MATCH(D142,'Справочные данные и цены'!$D$18:$M$18,0)) + INDEX('Справочные данные и цены'!$D$37:$M$155, MATCH( IFERROR(MID(C142, SEARCH("[", C142,SEARCH("]", C142,1)+1), SEARCH("]", C142,SEARCH("]", C142,1)+1) - SEARCH("[", C142,SEARCH("]", C142,1)+1)+1),"---"), 'Справочные данные и цены'!$C$37:$C$155,0), MATCH(D142,'Справочные данные и цены'!$D$18:$M$18,0)),"Не доступно")</f>
        <v>0</v>
      </c>
    </row>
    <row r="143" spans="1:7" ht="14" x14ac:dyDescent="0.2">
      <c r="A143" s="1">
        <v>138</v>
      </c>
      <c r="C143" s="9"/>
      <c r="D143" s="17">
        <v>50</v>
      </c>
      <c r="E143" s="17" t="s">
        <v>63</v>
      </c>
      <c r="F143" s="10">
        <f t="shared" si="2"/>
        <v>0</v>
      </c>
      <c r="G143" s="8">
        <f ca="1">IFERROR(OFFSET('Справочные данные и цены'!$B$4,MATCH(D143,'Справочные данные и цены'!$B$5:$B$13,0),2)*F143+OFFSET('Справочные данные и цены'!$D$4, MATCH(D143,'Справочные данные и цены'!$B$5:$B$13,0),MATCH(E143,'Справочные данные и цены'!$E$3:$H$3))+INDEX('Справочные данные и цены'!$D$37:$M$155, MATCH( IFERROR(MID(C143, SEARCH("[", C143,1), SEARCH("]", C143,1) - SEARCH("[", C143,1)+1),"---"), 'Справочные данные и цены'!$C$37:$C$155,0), MATCH(D143,'Справочные данные и цены'!$D$18:$M$18,0)) + INDEX('Справочные данные и цены'!$D$37:$M$155, MATCH( IFERROR(MID(C143, SEARCH("[", C143,SEARCH("]", C143,1)+1), SEARCH("]", C143,SEARCH("]", C143,1)+1) - SEARCH("[", C143,SEARCH("]", C143,1)+1)+1),"---"), 'Справочные данные и цены'!$C$37:$C$155,0), MATCH(D143,'Справочные данные и цены'!$D$18:$M$18,0)),"Не доступно")</f>
        <v>0</v>
      </c>
    </row>
    <row r="144" spans="1:7" ht="14" x14ac:dyDescent="0.2">
      <c r="A144" s="1">
        <v>139</v>
      </c>
      <c r="C144" s="9"/>
      <c r="D144" s="17">
        <v>50</v>
      </c>
      <c r="E144" s="17" t="s">
        <v>63</v>
      </c>
      <c r="F144" s="10">
        <f t="shared" si="2"/>
        <v>0</v>
      </c>
      <c r="G144" s="8">
        <f ca="1">IFERROR(OFFSET('Справочные данные и цены'!$B$4,MATCH(D144,'Справочные данные и цены'!$B$5:$B$13,0),2)*F144+OFFSET('Справочные данные и цены'!$D$4, MATCH(D144,'Справочные данные и цены'!$B$5:$B$13,0),MATCH(E144,'Справочные данные и цены'!$E$3:$H$3))+INDEX('Справочные данные и цены'!$D$37:$M$155, MATCH( IFERROR(MID(C144, SEARCH("[", C144,1), SEARCH("]", C144,1) - SEARCH("[", C144,1)+1),"---"), 'Справочные данные и цены'!$C$37:$C$155,0), MATCH(D144,'Справочные данные и цены'!$D$18:$M$18,0)) + INDEX('Справочные данные и цены'!$D$37:$M$155, MATCH( IFERROR(MID(C144, SEARCH("[", C144,SEARCH("]", C144,1)+1), SEARCH("]", C144,SEARCH("]", C144,1)+1) - SEARCH("[", C144,SEARCH("]", C144,1)+1)+1),"---"), 'Справочные данные и цены'!$C$37:$C$155,0), MATCH(D144,'Справочные данные и цены'!$D$18:$M$18,0)),"Не доступно")</f>
        <v>0</v>
      </c>
    </row>
    <row r="145" spans="1:7" ht="14" x14ac:dyDescent="0.2">
      <c r="A145" s="1">
        <v>140</v>
      </c>
      <c r="C145" s="9"/>
      <c r="D145" s="17">
        <v>50</v>
      </c>
      <c r="E145" s="17" t="s">
        <v>63</v>
      </c>
      <c r="F145" s="10">
        <f t="shared" si="2"/>
        <v>0</v>
      </c>
      <c r="G145" s="8">
        <f ca="1">IFERROR(OFFSET('Справочные данные и цены'!$B$4,MATCH(D145,'Справочные данные и цены'!$B$5:$B$13,0),2)*F145+OFFSET('Справочные данные и цены'!$D$4, MATCH(D145,'Справочные данные и цены'!$B$5:$B$13,0),MATCH(E145,'Справочные данные и цены'!$E$3:$H$3))+INDEX('Справочные данные и цены'!$D$37:$M$155, MATCH( IFERROR(MID(C145, SEARCH("[", C145,1), SEARCH("]", C145,1) - SEARCH("[", C145,1)+1),"---"), 'Справочные данные и цены'!$C$37:$C$155,0), MATCH(D145,'Справочные данные и цены'!$D$18:$M$18,0)) + INDEX('Справочные данные и цены'!$D$37:$M$155, MATCH( IFERROR(MID(C145, SEARCH("[", C145,SEARCH("]", C145,1)+1), SEARCH("]", C145,SEARCH("]", C145,1)+1) - SEARCH("[", C145,SEARCH("]", C145,1)+1)+1),"---"), 'Справочные данные и цены'!$C$37:$C$155,0), MATCH(D145,'Справочные данные и цены'!$D$18:$M$18,0)),"Не доступно")</f>
        <v>0</v>
      </c>
    </row>
    <row r="146" spans="1:7" ht="14" x14ac:dyDescent="0.2">
      <c r="A146" s="1">
        <v>141</v>
      </c>
      <c r="C146" s="9"/>
      <c r="D146" s="17">
        <v>50</v>
      </c>
      <c r="E146" s="17" t="s">
        <v>63</v>
      </c>
      <c r="F146" s="10">
        <f t="shared" si="2"/>
        <v>0</v>
      </c>
      <c r="G146" s="8">
        <f ca="1">IFERROR(OFFSET('Справочные данные и цены'!$B$4,MATCH(D146,'Справочные данные и цены'!$B$5:$B$13,0),2)*F146+OFFSET('Справочные данные и цены'!$D$4, MATCH(D146,'Справочные данные и цены'!$B$5:$B$13,0),MATCH(E146,'Справочные данные и цены'!$E$3:$H$3))+INDEX('Справочные данные и цены'!$D$37:$M$155, MATCH( IFERROR(MID(C146, SEARCH("[", C146,1), SEARCH("]", C146,1) - SEARCH("[", C146,1)+1),"---"), 'Справочные данные и цены'!$C$37:$C$155,0), MATCH(D146,'Справочные данные и цены'!$D$18:$M$18,0)) + INDEX('Справочные данные и цены'!$D$37:$M$155, MATCH( IFERROR(MID(C146, SEARCH("[", C146,SEARCH("]", C146,1)+1), SEARCH("]", C146,SEARCH("]", C146,1)+1) - SEARCH("[", C146,SEARCH("]", C146,1)+1)+1),"---"), 'Справочные данные и цены'!$C$37:$C$155,0), MATCH(D146,'Справочные данные и цены'!$D$18:$M$18,0)),"Не доступно")</f>
        <v>0</v>
      </c>
    </row>
    <row r="147" spans="1:7" ht="14" x14ac:dyDescent="0.2">
      <c r="A147" s="1">
        <v>142</v>
      </c>
      <c r="C147" s="9"/>
      <c r="D147" s="17">
        <v>50</v>
      </c>
      <c r="E147" s="17" t="s">
        <v>63</v>
      </c>
      <c r="F147" s="10">
        <f t="shared" si="2"/>
        <v>0</v>
      </c>
      <c r="G147" s="8">
        <f ca="1">IFERROR(OFFSET('Справочные данные и цены'!$B$4,MATCH(D147,'Справочные данные и цены'!$B$5:$B$13,0),2)*F147+OFFSET('Справочные данные и цены'!$D$4, MATCH(D147,'Справочные данные и цены'!$B$5:$B$13,0),MATCH(E147,'Справочные данные и цены'!$E$3:$H$3))+INDEX('Справочные данные и цены'!$D$37:$M$155, MATCH( IFERROR(MID(C147, SEARCH("[", C147,1), SEARCH("]", C147,1) - SEARCH("[", C147,1)+1),"---"), 'Справочные данные и цены'!$C$37:$C$155,0), MATCH(D147,'Справочные данные и цены'!$D$18:$M$18,0)) + INDEX('Справочные данные и цены'!$D$37:$M$155, MATCH( IFERROR(MID(C147, SEARCH("[", C147,SEARCH("]", C147,1)+1), SEARCH("]", C147,SEARCH("]", C147,1)+1) - SEARCH("[", C147,SEARCH("]", C147,1)+1)+1),"---"), 'Справочные данные и цены'!$C$37:$C$155,0), MATCH(D147,'Справочные данные и цены'!$D$18:$M$18,0)),"Не доступно")</f>
        <v>0</v>
      </c>
    </row>
    <row r="148" spans="1:7" ht="14" x14ac:dyDescent="0.2">
      <c r="A148" s="1">
        <v>143</v>
      </c>
      <c r="C148" s="9"/>
      <c r="D148" s="17">
        <v>50</v>
      </c>
      <c r="E148" s="17" t="s">
        <v>63</v>
      </c>
      <c r="F148" s="10">
        <f t="shared" si="2"/>
        <v>0</v>
      </c>
      <c r="G148" s="8">
        <f ca="1">IFERROR(OFFSET('Справочные данные и цены'!$B$4,MATCH(D148,'Справочные данные и цены'!$B$5:$B$13,0),2)*F148+OFFSET('Справочные данные и цены'!$D$4, MATCH(D148,'Справочные данные и цены'!$B$5:$B$13,0),MATCH(E148,'Справочные данные и цены'!$E$3:$H$3))+INDEX('Справочные данные и цены'!$D$37:$M$155, MATCH( IFERROR(MID(C148, SEARCH("[", C148,1), SEARCH("]", C148,1) - SEARCH("[", C148,1)+1),"---"), 'Справочные данные и цены'!$C$37:$C$155,0), MATCH(D148,'Справочные данные и цены'!$D$18:$M$18,0)) + INDEX('Справочные данные и цены'!$D$37:$M$155, MATCH( IFERROR(MID(C148, SEARCH("[", C148,SEARCH("]", C148,1)+1), SEARCH("]", C148,SEARCH("]", C148,1)+1) - SEARCH("[", C148,SEARCH("]", C148,1)+1)+1),"---"), 'Справочные данные и цены'!$C$37:$C$155,0), MATCH(D148,'Справочные данные и цены'!$D$18:$M$18,0)),"Не доступно")</f>
        <v>0</v>
      </c>
    </row>
    <row r="149" spans="1:7" ht="14" x14ac:dyDescent="0.2">
      <c r="A149" s="1">
        <v>144</v>
      </c>
      <c r="C149" s="9"/>
      <c r="D149" s="17">
        <v>50</v>
      </c>
      <c r="E149" s="17" t="s">
        <v>63</v>
      </c>
      <c r="F149" s="10">
        <f t="shared" si="2"/>
        <v>0</v>
      </c>
      <c r="G149" s="8">
        <f ca="1">IFERROR(OFFSET('Справочные данные и цены'!$B$4,MATCH(D149,'Справочные данные и цены'!$B$5:$B$13,0),2)*F149+OFFSET('Справочные данные и цены'!$D$4, MATCH(D149,'Справочные данные и цены'!$B$5:$B$13,0),MATCH(E149,'Справочные данные и цены'!$E$3:$H$3))+INDEX('Справочные данные и цены'!$D$37:$M$155, MATCH( IFERROR(MID(C149, SEARCH("[", C149,1), SEARCH("]", C149,1) - SEARCH("[", C149,1)+1),"---"), 'Справочные данные и цены'!$C$37:$C$155,0), MATCH(D149,'Справочные данные и цены'!$D$18:$M$18,0)) + INDEX('Справочные данные и цены'!$D$37:$M$155, MATCH( IFERROR(MID(C149, SEARCH("[", C149,SEARCH("]", C149,1)+1), SEARCH("]", C149,SEARCH("]", C149,1)+1) - SEARCH("[", C149,SEARCH("]", C149,1)+1)+1),"---"), 'Справочные данные и цены'!$C$37:$C$155,0), MATCH(D149,'Справочные данные и цены'!$D$18:$M$18,0)),"Не доступно")</f>
        <v>0</v>
      </c>
    </row>
    <row r="150" spans="1:7" ht="14" x14ac:dyDescent="0.2">
      <c r="A150" s="1">
        <v>145</v>
      </c>
      <c r="C150" s="9"/>
      <c r="D150" s="17">
        <v>50</v>
      </c>
      <c r="E150" s="17" t="s">
        <v>63</v>
      </c>
      <c r="F150" s="10">
        <f t="shared" si="2"/>
        <v>0</v>
      </c>
      <c r="G150" s="8">
        <f ca="1">IFERROR(OFFSET('Справочные данные и цены'!$B$4,MATCH(D150,'Справочные данные и цены'!$B$5:$B$13,0),2)*F150+OFFSET('Справочные данные и цены'!$D$4, MATCH(D150,'Справочные данные и цены'!$B$5:$B$13,0),MATCH(E150,'Справочные данные и цены'!$E$3:$H$3))+INDEX('Справочные данные и цены'!$D$37:$M$155, MATCH( IFERROR(MID(C150, SEARCH("[", C150,1), SEARCH("]", C150,1) - SEARCH("[", C150,1)+1),"---"), 'Справочные данные и цены'!$C$37:$C$155,0), MATCH(D150,'Справочные данные и цены'!$D$18:$M$18,0)) + INDEX('Справочные данные и цены'!$D$37:$M$155, MATCH( IFERROR(MID(C150, SEARCH("[", C150,SEARCH("]", C150,1)+1), SEARCH("]", C150,SEARCH("]", C150,1)+1) - SEARCH("[", C150,SEARCH("]", C150,1)+1)+1),"---"), 'Справочные данные и цены'!$C$37:$C$155,0), MATCH(D150,'Справочные данные и цены'!$D$18:$M$18,0)),"Не доступно")</f>
        <v>0</v>
      </c>
    </row>
    <row r="151" spans="1:7" ht="14" x14ac:dyDescent="0.2">
      <c r="A151" s="1">
        <v>146</v>
      </c>
      <c r="C151" s="9"/>
      <c r="D151" s="17">
        <v>50</v>
      </c>
      <c r="E151" s="17" t="s">
        <v>63</v>
      </c>
      <c r="F151" s="10">
        <f t="shared" si="2"/>
        <v>0</v>
      </c>
      <c r="G151" s="8">
        <f ca="1">IFERROR(OFFSET('Справочные данные и цены'!$B$4,MATCH(D151,'Справочные данные и цены'!$B$5:$B$13,0),2)*F151+OFFSET('Справочные данные и цены'!$D$4, MATCH(D151,'Справочные данные и цены'!$B$5:$B$13,0),MATCH(E151,'Справочные данные и цены'!$E$3:$H$3))+INDEX('Справочные данные и цены'!$D$37:$M$155, MATCH( IFERROR(MID(C151, SEARCH("[", C151,1), SEARCH("]", C151,1) - SEARCH("[", C151,1)+1),"---"), 'Справочные данные и цены'!$C$37:$C$155,0), MATCH(D151,'Справочные данные и цены'!$D$18:$M$18,0)) + INDEX('Справочные данные и цены'!$D$37:$M$155, MATCH( IFERROR(MID(C151, SEARCH("[", C151,SEARCH("]", C151,1)+1), SEARCH("]", C151,SEARCH("]", C151,1)+1) - SEARCH("[", C151,SEARCH("]", C151,1)+1)+1),"---"), 'Справочные данные и цены'!$C$37:$C$155,0), MATCH(D151,'Справочные данные и цены'!$D$18:$M$18,0)),"Не доступно")</f>
        <v>0</v>
      </c>
    </row>
    <row r="152" spans="1:7" ht="14" x14ac:dyDescent="0.2">
      <c r="A152" s="1">
        <v>147</v>
      </c>
      <c r="C152" s="9"/>
      <c r="D152" s="17">
        <v>50</v>
      </c>
      <c r="E152" s="17" t="s">
        <v>63</v>
      </c>
      <c r="F152" s="10">
        <f t="shared" si="2"/>
        <v>0</v>
      </c>
      <c r="G152" s="8">
        <f ca="1">IFERROR(OFFSET('Справочные данные и цены'!$B$4,MATCH(D152,'Справочные данные и цены'!$B$5:$B$13,0),2)*F152+OFFSET('Справочные данные и цены'!$D$4, MATCH(D152,'Справочные данные и цены'!$B$5:$B$13,0),MATCH(E152,'Справочные данные и цены'!$E$3:$H$3))+INDEX('Справочные данные и цены'!$D$37:$M$155, MATCH( IFERROR(MID(C152, SEARCH("[", C152,1), SEARCH("]", C152,1) - SEARCH("[", C152,1)+1),"---"), 'Справочные данные и цены'!$C$37:$C$155,0), MATCH(D152,'Справочные данные и цены'!$D$18:$M$18,0)) + INDEX('Справочные данные и цены'!$D$37:$M$155, MATCH( IFERROR(MID(C152, SEARCH("[", C152,SEARCH("]", C152,1)+1), SEARCH("]", C152,SEARCH("]", C152,1)+1) - SEARCH("[", C152,SEARCH("]", C152,1)+1)+1),"---"), 'Справочные данные и цены'!$C$37:$C$155,0), MATCH(D152,'Справочные данные и цены'!$D$18:$M$18,0)),"Не доступно")</f>
        <v>0</v>
      </c>
    </row>
    <row r="153" spans="1:7" ht="14" x14ac:dyDescent="0.2">
      <c r="A153" s="1">
        <v>148</v>
      </c>
      <c r="C153" s="9"/>
      <c r="D153" s="17">
        <v>50</v>
      </c>
      <c r="E153" s="17" t="s">
        <v>63</v>
      </c>
      <c r="F153" s="10">
        <f t="shared" si="2"/>
        <v>0</v>
      </c>
      <c r="G153" s="8">
        <f ca="1">IFERROR(OFFSET('Справочные данные и цены'!$B$4,MATCH(D153,'Справочные данные и цены'!$B$5:$B$13,0),2)*F153+OFFSET('Справочные данные и цены'!$D$4, MATCH(D153,'Справочные данные и цены'!$B$5:$B$13,0),MATCH(E153,'Справочные данные и цены'!$E$3:$H$3))+INDEX('Справочные данные и цены'!$D$37:$M$155, MATCH( IFERROR(MID(C153, SEARCH("[", C153,1), SEARCH("]", C153,1) - SEARCH("[", C153,1)+1),"---"), 'Справочные данные и цены'!$C$37:$C$155,0), MATCH(D153,'Справочные данные и цены'!$D$18:$M$18,0)) + INDEX('Справочные данные и цены'!$D$37:$M$155, MATCH( IFERROR(MID(C153, SEARCH("[", C153,SEARCH("]", C153,1)+1), SEARCH("]", C153,SEARCH("]", C153,1)+1) - SEARCH("[", C153,SEARCH("]", C153,1)+1)+1),"---"), 'Справочные данные и цены'!$C$37:$C$155,0), MATCH(D153,'Справочные данные и цены'!$D$18:$M$18,0)),"Не доступно")</f>
        <v>0</v>
      </c>
    </row>
    <row r="154" spans="1:7" ht="14" x14ac:dyDescent="0.2">
      <c r="A154" s="1">
        <v>149</v>
      </c>
      <c r="C154" s="9"/>
      <c r="D154" s="17">
        <v>50</v>
      </c>
      <c r="E154" s="17" t="s">
        <v>63</v>
      </c>
      <c r="F154" s="10">
        <f t="shared" si="2"/>
        <v>0</v>
      </c>
      <c r="G154" s="8">
        <f ca="1">IFERROR(OFFSET('Справочные данные и цены'!$B$4,MATCH(D154,'Справочные данные и цены'!$B$5:$B$13,0),2)*F154+OFFSET('Справочные данные и цены'!$D$4, MATCH(D154,'Справочные данные и цены'!$B$5:$B$13,0),MATCH(E154,'Справочные данные и цены'!$E$3:$H$3))+INDEX('Справочные данные и цены'!$D$37:$M$155, MATCH( IFERROR(MID(C154, SEARCH("[", C154,1), SEARCH("]", C154,1) - SEARCH("[", C154,1)+1),"---"), 'Справочные данные и цены'!$C$37:$C$155,0), MATCH(D154,'Справочные данные и цены'!$D$18:$M$18,0)) + INDEX('Справочные данные и цены'!$D$37:$M$155, MATCH( IFERROR(MID(C154, SEARCH("[", C154,SEARCH("]", C154,1)+1), SEARCH("]", C154,SEARCH("]", C154,1)+1) - SEARCH("[", C154,SEARCH("]", C154,1)+1)+1),"---"), 'Справочные данные и цены'!$C$37:$C$155,0), MATCH(D154,'Справочные данные и цены'!$D$18:$M$18,0)),"Не доступно")</f>
        <v>0</v>
      </c>
    </row>
    <row r="155" spans="1:7" ht="14" x14ac:dyDescent="0.2">
      <c r="A155" s="1">
        <v>150</v>
      </c>
      <c r="C155" s="9"/>
      <c r="D155" s="17">
        <v>50</v>
      </c>
      <c r="E155" s="17" t="s">
        <v>63</v>
      </c>
      <c r="F155" s="10">
        <f t="shared" si="2"/>
        <v>0</v>
      </c>
      <c r="G155" s="8">
        <f ca="1">IFERROR(OFFSET('Справочные данные и цены'!$B$4,MATCH(D155,'Справочные данные и цены'!$B$5:$B$13,0),2)*F155+OFFSET('Справочные данные и цены'!$D$4, MATCH(D155,'Справочные данные и цены'!$B$5:$B$13,0),MATCH(E155,'Справочные данные и цены'!$E$3:$H$3))+INDEX('Справочные данные и цены'!$D$37:$M$155, MATCH( IFERROR(MID(C155, SEARCH("[", C155,1), SEARCH("]", C155,1) - SEARCH("[", C155,1)+1),"---"), 'Справочные данные и цены'!$C$37:$C$155,0), MATCH(D155,'Справочные данные и цены'!$D$18:$M$18,0)) + INDEX('Справочные данные и цены'!$D$37:$M$155, MATCH( IFERROR(MID(C155, SEARCH("[", C155,SEARCH("]", C155,1)+1), SEARCH("]", C155,SEARCH("]", C155,1)+1) - SEARCH("[", C155,SEARCH("]", C155,1)+1)+1),"---"), 'Справочные данные и цены'!$C$37:$C$155,0), MATCH(D155,'Справочные данные и цены'!$D$18:$M$18,0)),"Не доступно")</f>
        <v>0</v>
      </c>
    </row>
    <row r="156" spans="1:7" ht="14" x14ac:dyDescent="0.2">
      <c r="A156" s="1">
        <v>151</v>
      </c>
      <c r="C156" s="9"/>
      <c r="D156" s="17">
        <v>50</v>
      </c>
      <c r="E156" s="17" t="s">
        <v>63</v>
      </c>
      <c r="F156" s="10">
        <f t="shared" si="2"/>
        <v>0</v>
      </c>
      <c r="G156" s="8">
        <f ca="1">IFERROR(OFFSET('Справочные данные и цены'!$B$4,MATCH(D156,'Справочные данные и цены'!$B$5:$B$13,0),2)*F156+OFFSET('Справочные данные и цены'!$D$4, MATCH(D156,'Справочные данные и цены'!$B$5:$B$13,0),MATCH(E156,'Справочные данные и цены'!$E$3:$H$3))+INDEX('Справочные данные и цены'!$D$37:$M$155, MATCH( IFERROR(MID(C156, SEARCH("[", C156,1), SEARCH("]", C156,1) - SEARCH("[", C156,1)+1),"---"), 'Справочные данные и цены'!$C$37:$C$155,0), MATCH(D156,'Справочные данные и цены'!$D$18:$M$18,0)) + INDEX('Справочные данные и цены'!$D$37:$M$155, MATCH( IFERROR(MID(C156, SEARCH("[", C156,SEARCH("]", C156,1)+1), SEARCH("]", C156,SEARCH("]", C156,1)+1) - SEARCH("[", C156,SEARCH("]", C156,1)+1)+1),"---"), 'Справочные данные и цены'!$C$37:$C$155,0), MATCH(D156,'Справочные данные и цены'!$D$18:$M$18,0)),"Не доступно")</f>
        <v>0</v>
      </c>
    </row>
    <row r="157" spans="1:7" ht="14" x14ac:dyDescent="0.2">
      <c r="A157" s="1">
        <v>152</v>
      </c>
      <c r="C157" s="9"/>
      <c r="D157" s="17">
        <v>50</v>
      </c>
      <c r="E157" s="17" t="s">
        <v>63</v>
      </c>
      <c r="F157" s="10">
        <f t="shared" si="2"/>
        <v>0</v>
      </c>
      <c r="G157" s="8">
        <f ca="1">IFERROR(OFFSET('Справочные данные и цены'!$B$4,MATCH(D157,'Справочные данные и цены'!$B$5:$B$13,0),2)*F157+OFFSET('Справочные данные и цены'!$D$4, MATCH(D157,'Справочные данные и цены'!$B$5:$B$13,0),MATCH(E157,'Справочные данные и цены'!$E$3:$H$3))+INDEX('Справочные данные и цены'!$D$37:$M$155, MATCH( IFERROR(MID(C157, SEARCH("[", C157,1), SEARCH("]", C157,1) - SEARCH("[", C157,1)+1),"---"), 'Справочные данные и цены'!$C$37:$C$155,0), MATCH(D157,'Справочные данные и цены'!$D$18:$M$18,0)) + INDEX('Справочные данные и цены'!$D$37:$M$155, MATCH( IFERROR(MID(C157, SEARCH("[", C157,SEARCH("]", C157,1)+1), SEARCH("]", C157,SEARCH("]", C157,1)+1) - SEARCH("[", C157,SEARCH("]", C157,1)+1)+1),"---"), 'Справочные данные и цены'!$C$37:$C$155,0), MATCH(D157,'Справочные данные и цены'!$D$18:$M$18,0)),"Не доступно")</f>
        <v>0</v>
      </c>
    </row>
    <row r="158" spans="1:7" ht="14" x14ac:dyDescent="0.2">
      <c r="A158" s="1">
        <v>153</v>
      </c>
      <c r="C158" s="9"/>
      <c r="D158" s="17">
        <v>50</v>
      </c>
      <c r="E158" s="17" t="s">
        <v>63</v>
      </c>
      <c r="F158" s="10">
        <f t="shared" si="2"/>
        <v>0</v>
      </c>
      <c r="G158" s="8">
        <f ca="1">IFERROR(OFFSET('Справочные данные и цены'!$B$4,MATCH(D158,'Справочные данные и цены'!$B$5:$B$13,0),2)*F158+OFFSET('Справочные данные и цены'!$D$4, MATCH(D158,'Справочные данные и цены'!$B$5:$B$13,0),MATCH(E158,'Справочные данные и цены'!$E$3:$H$3))+INDEX('Справочные данные и цены'!$D$37:$M$155, MATCH( IFERROR(MID(C158, SEARCH("[", C158,1), SEARCH("]", C158,1) - SEARCH("[", C158,1)+1),"---"), 'Справочные данные и цены'!$C$37:$C$155,0), MATCH(D158,'Справочные данные и цены'!$D$18:$M$18,0)) + INDEX('Справочные данные и цены'!$D$37:$M$155, MATCH( IFERROR(MID(C158, SEARCH("[", C158,SEARCH("]", C158,1)+1), SEARCH("]", C158,SEARCH("]", C158,1)+1) - SEARCH("[", C158,SEARCH("]", C158,1)+1)+1),"---"), 'Справочные данные и цены'!$C$37:$C$155,0), MATCH(D158,'Справочные данные и цены'!$D$18:$M$18,0)),"Не доступно")</f>
        <v>0</v>
      </c>
    </row>
    <row r="159" spans="1:7" ht="14" x14ac:dyDescent="0.2">
      <c r="A159" s="1">
        <v>154</v>
      </c>
      <c r="C159" s="9"/>
      <c r="D159" s="17">
        <v>50</v>
      </c>
      <c r="E159" s="17" t="s">
        <v>63</v>
      </c>
      <c r="F159" s="10">
        <f t="shared" si="2"/>
        <v>0</v>
      </c>
      <c r="G159" s="8">
        <f ca="1">IFERROR(OFFSET('Справочные данные и цены'!$B$4,MATCH(D159,'Справочные данные и цены'!$B$5:$B$13,0),2)*F159+OFFSET('Справочные данные и цены'!$D$4, MATCH(D159,'Справочные данные и цены'!$B$5:$B$13,0),MATCH(E159,'Справочные данные и цены'!$E$3:$H$3))+INDEX('Справочные данные и цены'!$D$37:$M$155, MATCH( IFERROR(MID(C159, SEARCH("[", C159,1), SEARCH("]", C159,1) - SEARCH("[", C159,1)+1),"---"), 'Справочные данные и цены'!$C$37:$C$155,0), MATCH(D159,'Справочные данные и цены'!$D$18:$M$18,0)) + INDEX('Справочные данные и цены'!$D$37:$M$155, MATCH( IFERROR(MID(C159, SEARCH("[", C159,SEARCH("]", C159,1)+1), SEARCH("]", C159,SEARCH("]", C159,1)+1) - SEARCH("[", C159,SEARCH("]", C159,1)+1)+1),"---"), 'Справочные данные и цены'!$C$37:$C$155,0), MATCH(D159,'Справочные данные и цены'!$D$18:$M$18,0)),"Не доступно")</f>
        <v>0</v>
      </c>
    </row>
    <row r="160" spans="1:7" ht="14" x14ac:dyDescent="0.2">
      <c r="A160" s="1">
        <v>155</v>
      </c>
      <c r="C160" s="9"/>
      <c r="D160" s="17">
        <v>50</v>
      </c>
      <c r="E160" s="17" t="s">
        <v>63</v>
      </c>
      <c r="F160" s="10">
        <f t="shared" si="2"/>
        <v>0</v>
      </c>
      <c r="G160" s="8">
        <f ca="1">IFERROR(OFFSET('Справочные данные и цены'!$B$4,MATCH(D160,'Справочные данные и цены'!$B$5:$B$13,0),2)*F160+OFFSET('Справочные данные и цены'!$D$4, MATCH(D160,'Справочные данные и цены'!$B$5:$B$13,0),MATCH(E160,'Справочные данные и цены'!$E$3:$H$3))+INDEX('Справочные данные и цены'!$D$37:$M$155, MATCH( IFERROR(MID(C160, SEARCH("[", C160,1), SEARCH("]", C160,1) - SEARCH("[", C160,1)+1),"---"), 'Справочные данные и цены'!$C$37:$C$155,0), MATCH(D160,'Справочные данные и цены'!$D$18:$M$18,0)) + INDEX('Справочные данные и цены'!$D$37:$M$155, MATCH( IFERROR(MID(C160, SEARCH("[", C160,SEARCH("]", C160,1)+1), SEARCH("]", C160,SEARCH("]", C160,1)+1) - SEARCH("[", C160,SEARCH("]", C160,1)+1)+1),"---"), 'Справочные данные и цены'!$C$37:$C$155,0), MATCH(D160,'Справочные данные и цены'!$D$18:$M$18,0)),"Не доступно")</f>
        <v>0</v>
      </c>
    </row>
    <row r="161" spans="1:7" ht="14" x14ac:dyDescent="0.2">
      <c r="A161" s="1">
        <v>156</v>
      </c>
      <c r="C161" s="9"/>
      <c r="D161" s="17">
        <v>50</v>
      </c>
      <c r="E161" s="17" t="s">
        <v>63</v>
      </c>
      <c r="F161" s="10">
        <f t="shared" si="2"/>
        <v>0</v>
      </c>
      <c r="G161" s="8">
        <f ca="1">IFERROR(OFFSET('Справочные данные и цены'!$B$4,MATCH(D161,'Справочные данные и цены'!$B$5:$B$13,0),2)*F161+OFFSET('Справочные данные и цены'!$D$4, MATCH(D161,'Справочные данные и цены'!$B$5:$B$13,0),MATCH(E161,'Справочные данные и цены'!$E$3:$H$3))+INDEX('Справочные данные и цены'!$D$37:$M$155, MATCH( IFERROR(MID(C161, SEARCH("[", C161,1), SEARCH("]", C161,1) - SEARCH("[", C161,1)+1),"---"), 'Справочные данные и цены'!$C$37:$C$155,0), MATCH(D161,'Справочные данные и цены'!$D$18:$M$18,0)) + INDEX('Справочные данные и цены'!$D$37:$M$155, MATCH( IFERROR(MID(C161, SEARCH("[", C161,SEARCH("]", C161,1)+1), SEARCH("]", C161,SEARCH("]", C161,1)+1) - SEARCH("[", C161,SEARCH("]", C161,1)+1)+1),"---"), 'Справочные данные и цены'!$C$37:$C$155,0), MATCH(D161,'Справочные данные и цены'!$D$18:$M$18,0)),"Не доступно")</f>
        <v>0</v>
      </c>
    </row>
    <row r="162" spans="1:7" ht="14" x14ac:dyDescent="0.2">
      <c r="A162" s="1">
        <v>157</v>
      </c>
      <c r="C162" s="9"/>
      <c r="D162" s="17">
        <v>50</v>
      </c>
      <c r="E162" s="17" t="s">
        <v>63</v>
      </c>
      <c r="F162" s="10">
        <f t="shared" si="2"/>
        <v>0</v>
      </c>
      <c r="G162" s="8">
        <f ca="1">IFERROR(OFFSET('Справочные данные и цены'!$B$4,MATCH(D162,'Справочные данные и цены'!$B$5:$B$13,0),2)*F162+OFFSET('Справочные данные и цены'!$D$4, MATCH(D162,'Справочные данные и цены'!$B$5:$B$13,0),MATCH(E162,'Справочные данные и цены'!$E$3:$H$3))+INDEX('Справочные данные и цены'!$D$37:$M$155, MATCH( IFERROR(MID(C162, SEARCH("[", C162,1), SEARCH("]", C162,1) - SEARCH("[", C162,1)+1),"---"), 'Справочные данные и цены'!$C$37:$C$155,0), MATCH(D162,'Справочные данные и цены'!$D$18:$M$18,0)) + INDEX('Справочные данные и цены'!$D$37:$M$155, MATCH( IFERROR(MID(C162, SEARCH("[", C162,SEARCH("]", C162,1)+1), SEARCH("]", C162,SEARCH("]", C162,1)+1) - SEARCH("[", C162,SEARCH("]", C162,1)+1)+1),"---"), 'Справочные данные и цены'!$C$37:$C$155,0), MATCH(D162,'Справочные данные и цены'!$D$18:$M$18,0)),"Не доступно")</f>
        <v>0</v>
      </c>
    </row>
    <row r="163" spans="1:7" ht="14" x14ac:dyDescent="0.2">
      <c r="A163" s="1">
        <v>158</v>
      </c>
      <c r="C163" s="9"/>
      <c r="D163" s="17">
        <v>50</v>
      </c>
      <c r="E163" s="17" t="s">
        <v>63</v>
      </c>
      <c r="F163" s="10">
        <f t="shared" si="2"/>
        <v>0</v>
      </c>
      <c r="G163" s="8">
        <f ca="1">IFERROR(OFFSET('Справочные данные и цены'!$B$4,MATCH(D163,'Справочные данные и цены'!$B$5:$B$13,0),2)*F163+OFFSET('Справочные данные и цены'!$D$4, MATCH(D163,'Справочные данные и цены'!$B$5:$B$13,0),MATCH(E163,'Справочные данные и цены'!$E$3:$H$3))+INDEX('Справочные данные и цены'!$D$37:$M$155, MATCH( IFERROR(MID(C163, SEARCH("[", C163,1), SEARCH("]", C163,1) - SEARCH("[", C163,1)+1),"---"), 'Справочные данные и цены'!$C$37:$C$155,0), MATCH(D163,'Справочные данные и цены'!$D$18:$M$18,0)) + INDEX('Справочные данные и цены'!$D$37:$M$155, MATCH( IFERROR(MID(C163, SEARCH("[", C163,SEARCH("]", C163,1)+1), SEARCH("]", C163,SEARCH("]", C163,1)+1) - SEARCH("[", C163,SEARCH("]", C163,1)+1)+1),"---"), 'Справочные данные и цены'!$C$37:$C$155,0), MATCH(D163,'Справочные данные и цены'!$D$18:$M$18,0)),"Не доступно")</f>
        <v>0</v>
      </c>
    </row>
    <row r="164" spans="1:7" ht="14" x14ac:dyDescent="0.2">
      <c r="A164" s="1">
        <v>159</v>
      </c>
      <c r="C164" s="9"/>
      <c r="D164" s="17">
        <v>50</v>
      </c>
      <c r="E164" s="17" t="s">
        <v>63</v>
      </c>
      <c r="F164" s="10">
        <f t="shared" si="2"/>
        <v>0</v>
      </c>
      <c r="G164" s="8">
        <f ca="1">IFERROR(OFFSET('Справочные данные и цены'!$B$4,MATCH(D164,'Справочные данные и цены'!$B$5:$B$13,0),2)*F164+OFFSET('Справочные данные и цены'!$D$4, MATCH(D164,'Справочные данные и цены'!$B$5:$B$13,0),MATCH(E164,'Справочные данные и цены'!$E$3:$H$3))+INDEX('Справочные данные и цены'!$D$37:$M$155, MATCH( IFERROR(MID(C164, SEARCH("[", C164,1), SEARCH("]", C164,1) - SEARCH("[", C164,1)+1),"---"), 'Справочные данные и цены'!$C$37:$C$155,0), MATCH(D164,'Справочные данные и цены'!$D$18:$M$18,0)) + INDEX('Справочные данные и цены'!$D$37:$M$155, MATCH( IFERROR(MID(C164, SEARCH("[", C164,SEARCH("]", C164,1)+1), SEARCH("]", C164,SEARCH("]", C164,1)+1) - SEARCH("[", C164,SEARCH("]", C164,1)+1)+1),"---"), 'Справочные данные и цены'!$C$37:$C$155,0), MATCH(D164,'Справочные данные и цены'!$D$18:$M$18,0)),"Не доступно")</f>
        <v>0</v>
      </c>
    </row>
    <row r="165" spans="1:7" ht="14" x14ac:dyDescent="0.2">
      <c r="A165" s="1">
        <v>160</v>
      </c>
      <c r="C165" s="9"/>
      <c r="D165" s="17">
        <v>50</v>
      </c>
      <c r="E165" s="17" t="s">
        <v>63</v>
      </c>
      <c r="F165" s="10">
        <f t="shared" si="2"/>
        <v>0</v>
      </c>
      <c r="G165" s="8">
        <f ca="1">IFERROR(OFFSET('Справочные данные и цены'!$B$4,MATCH(D165,'Справочные данные и цены'!$B$5:$B$13,0),2)*F165+OFFSET('Справочные данные и цены'!$D$4, MATCH(D165,'Справочные данные и цены'!$B$5:$B$13,0),MATCH(E165,'Справочные данные и цены'!$E$3:$H$3))+INDEX('Справочные данные и цены'!$D$37:$M$155, MATCH( IFERROR(MID(C165, SEARCH("[", C165,1), SEARCH("]", C165,1) - SEARCH("[", C165,1)+1),"---"), 'Справочные данные и цены'!$C$37:$C$155,0), MATCH(D165,'Справочные данные и цены'!$D$18:$M$18,0)) + INDEX('Справочные данные и цены'!$D$37:$M$155, MATCH( IFERROR(MID(C165, SEARCH("[", C165,SEARCH("]", C165,1)+1), SEARCH("]", C165,SEARCH("]", C165,1)+1) - SEARCH("[", C165,SEARCH("]", C165,1)+1)+1),"---"), 'Справочные данные и цены'!$C$37:$C$155,0), MATCH(D165,'Справочные данные и цены'!$D$18:$M$18,0)),"Не доступно")</f>
        <v>0</v>
      </c>
    </row>
    <row r="166" spans="1:7" ht="14" x14ac:dyDescent="0.2">
      <c r="A166" s="1">
        <v>161</v>
      </c>
      <c r="C166" s="9"/>
      <c r="D166" s="17">
        <v>50</v>
      </c>
      <c r="E166" s="17" t="s">
        <v>63</v>
      </c>
      <c r="F166" s="10">
        <f t="shared" si="2"/>
        <v>0</v>
      </c>
      <c r="G166" s="8">
        <f ca="1">IFERROR(OFFSET('Справочные данные и цены'!$B$4,MATCH(D166,'Справочные данные и цены'!$B$5:$B$13,0),2)*F166+OFFSET('Справочные данные и цены'!$D$4, MATCH(D166,'Справочные данные и цены'!$B$5:$B$13,0),MATCH(E166,'Справочные данные и цены'!$E$3:$H$3))+INDEX('Справочные данные и цены'!$D$37:$M$155, MATCH( IFERROR(MID(C166, SEARCH("[", C166,1), SEARCH("]", C166,1) - SEARCH("[", C166,1)+1),"---"), 'Справочные данные и цены'!$C$37:$C$155,0), MATCH(D166,'Справочные данные и цены'!$D$18:$M$18,0)) + INDEX('Справочные данные и цены'!$D$37:$M$155, MATCH( IFERROR(MID(C166, SEARCH("[", C166,SEARCH("]", C166,1)+1), SEARCH("]", C166,SEARCH("]", C166,1)+1) - SEARCH("[", C166,SEARCH("]", C166,1)+1)+1),"---"), 'Справочные данные и цены'!$C$37:$C$155,0), MATCH(D166,'Справочные данные и цены'!$D$18:$M$18,0)),"Не доступно")</f>
        <v>0</v>
      </c>
    </row>
    <row r="167" spans="1:7" ht="14" x14ac:dyDescent="0.2">
      <c r="A167" s="1">
        <v>162</v>
      </c>
      <c r="C167" s="9"/>
      <c r="D167" s="17">
        <v>50</v>
      </c>
      <c r="E167" s="17" t="s">
        <v>63</v>
      </c>
      <c r="F167" s="10">
        <f t="shared" si="2"/>
        <v>0</v>
      </c>
      <c r="G167" s="8">
        <f ca="1">IFERROR(OFFSET('Справочные данные и цены'!$B$4,MATCH(D167,'Справочные данные и цены'!$B$5:$B$13,0),2)*F167+OFFSET('Справочные данные и цены'!$D$4, MATCH(D167,'Справочные данные и цены'!$B$5:$B$13,0),MATCH(E167,'Справочные данные и цены'!$E$3:$H$3))+INDEX('Справочные данные и цены'!$D$37:$M$155, MATCH( IFERROR(MID(C167, SEARCH("[", C167,1), SEARCH("]", C167,1) - SEARCH("[", C167,1)+1),"---"), 'Справочные данные и цены'!$C$37:$C$155,0), MATCH(D167,'Справочные данные и цены'!$D$18:$M$18,0)) + INDEX('Справочные данные и цены'!$D$37:$M$155, MATCH( IFERROR(MID(C167, SEARCH("[", C167,SEARCH("]", C167,1)+1), SEARCH("]", C167,SEARCH("]", C167,1)+1) - SEARCH("[", C167,SEARCH("]", C167,1)+1)+1),"---"), 'Справочные данные и цены'!$C$37:$C$155,0), MATCH(D167,'Справочные данные и цены'!$D$18:$M$18,0)),"Не доступно")</f>
        <v>0</v>
      </c>
    </row>
    <row r="168" spans="1:7" ht="14" x14ac:dyDescent="0.2">
      <c r="A168" s="1">
        <v>163</v>
      </c>
      <c r="C168" s="9"/>
      <c r="D168" s="17">
        <v>50</v>
      </c>
      <c r="E168" s="17" t="s">
        <v>63</v>
      </c>
      <c r="F168" s="10">
        <f t="shared" si="2"/>
        <v>0</v>
      </c>
      <c r="G168" s="8">
        <f ca="1">IFERROR(OFFSET('Справочные данные и цены'!$B$4,MATCH(D168,'Справочные данные и цены'!$B$5:$B$13,0),2)*F168+OFFSET('Справочные данные и цены'!$D$4, MATCH(D168,'Справочные данные и цены'!$B$5:$B$13,0),MATCH(E168,'Справочные данные и цены'!$E$3:$H$3))+INDEX('Справочные данные и цены'!$D$37:$M$155, MATCH( IFERROR(MID(C168, SEARCH("[", C168,1), SEARCH("]", C168,1) - SEARCH("[", C168,1)+1),"---"), 'Справочные данные и цены'!$C$37:$C$155,0), MATCH(D168,'Справочные данные и цены'!$D$18:$M$18,0)) + INDEX('Справочные данные и цены'!$D$37:$M$155, MATCH( IFERROR(MID(C168, SEARCH("[", C168,SEARCH("]", C168,1)+1), SEARCH("]", C168,SEARCH("]", C168,1)+1) - SEARCH("[", C168,SEARCH("]", C168,1)+1)+1),"---"), 'Справочные данные и цены'!$C$37:$C$155,0), MATCH(D168,'Справочные данные и цены'!$D$18:$M$18,0)),"Не доступно")</f>
        <v>0</v>
      </c>
    </row>
    <row r="169" spans="1:7" ht="14" x14ac:dyDescent="0.2">
      <c r="A169" s="1">
        <v>164</v>
      </c>
      <c r="C169" s="9"/>
      <c r="D169" s="17">
        <v>50</v>
      </c>
      <c r="E169" s="17" t="s">
        <v>63</v>
      </c>
      <c r="F169" s="10">
        <f t="shared" si="2"/>
        <v>0</v>
      </c>
      <c r="G169" s="8">
        <f ca="1">IFERROR(OFFSET('Справочные данные и цены'!$B$4,MATCH(D169,'Справочные данные и цены'!$B$5:$B$13,0),2)*F169+OFFSET('Справочные данные и цены'!$D$4, MATCH(D169,'Справочные данные и цены'!$B$5:$B$13,0),MATCH(E169,'Справочные данные и цены'!$E$3:$H$3))+INDEX('Справочные данные и цены'!$D$37:$M$155, MATCH( IFERROR(MID(C169, SEARCH("[", C169,1), SEARCH("]", C169,1) - SEARCH("[", C169,1)+1),"---"), 'Справочные данные и цены'!$C$37:$C$155,0), MATCH(D169,'Справочные данные и цены'!$D$18:$M$18,0)) + INDEX('Справочные данные и цены'!$D$37:$M$155, MATCH( IFERROR(MID(C169, SEARCH("[", C169,SEARCH("]", C169,1)+1), SEARCH("]", C169,SEARCH("]", C169,1)+1) - SEARCH("[", C169,SEARCH("]", C169,1)+1)+1),"---"), 'Справочные данные и цены'!$C$37:$C$155,0), MATCH(D169,'Справочные данные и цены'!$D$18:$M$18,0)),"Не доступно")</f>
        <v>0</v>
      </c>
    </row>
    <row r="170" spans="1:7" ht="14" x14ac:dyDescent="0.2">
      <c r="A170" s="1">
        <v>165</v>
      </c>
      <c r="C170" s="9"/>
      <c r="D170" s="17">
        <v>50</v>
      </c>
      <c r="E170" s="17" t="s">
        <v>63</v>
      </c>
      <c r="F170" s="10">
        <f t="shared" si="2"/>
        <v>0</v>
      </c>
      <c r="G170" s="8">
        <f ca="1">IFERROR(OFFSET('Справочные данные и цены'!$B$4,MATCH(D170,'Справочные данные и цены'!$B$5:$B$13,0),2)*F170+OFFSET('Справочные данные и цены'!$D$4, MATCH(D170,'Справочные данные и цены'!$B$5:$B$13,0),MATCH(E170,'Справочные данные и цены'!$E$3:$H$3))+INDEX('Справочные данные и цены'!$D$37:$M$155, MATCH( IFERROR(MID(C170, SEARCH("[", C170,1), SEARCH("]", C170,1) - SEARCH("[", C170,1)+1),"---"), 'Справочные данные и цены'!$C$37:$C$155,0), MATCH(D170,'Справочные данные и цены'!$D$18:$M$18,0)) + INDEX('Справочные данные и цены'!$D$37:$M$155, MATCH( IFERROR(MID(C170, SEARCH("[", C170,SEARCH("]", C170,1)+1), SEARCH("]", C170,SEARCH("]", C170,1)+1) - SEARCH("[", C170,SEARCH("]", C170,1)+1)+1),"---"), 'Справочные данные и цены'!$C$37:$C$155,0), MATCH(D170,'Справочные данные и цены'!$D$18:$M$18,0)),"Не доступно")</f>
        <v>0</v>
      </c>
    </row>
    <row r="171" spans="1:7" ht="14" x14ac:dyDescent="0.2">
      <c r="A171" s="1">
        <v>166</v>
      </c>
      <c r="C171" s="9"/>
      <c r="D171" s="17">
        <v>50</v>
      </c>
      <c r="E171" s="17" t="s">
        <v>63</v>
      </c>
      <c r="F171" s="10">
        <f t="shared" si="2"/>
        <v>0</v>
      </c>
      <c r="G171" s="8">
        <f ca="1">IFERROR(OFFSET('Справочные данные и цены'!$B$4,MATCH(D171,'Справочные данные и цены'!$B$5:$B$13,0),2)*F171+OFFSET('Справочные данные и цены'!$D$4, MATCH(D171,'Справочные данные и цены'!$B$5:$B$13,0),MATCH(E171,'Справочные данные и цены'!$E$3:$H$3))+INDEX('Справочные данные и цены'!$D$37:$M$155, MATCH( IFERROR(MID(C171, SEARCH("[", C171,1), SEARCH("]", C171,1) - SEARCH("[", C171,1)+1),"---"), 'Справочные данные и цены'!$C$37:$C$155,0), MATCH(D171,'Справочные данные и цены'!$D$18:$M$18,0)) + INDEX('Справочные данные и цены'!$D$37:$M$155, MATCH( IFERROR(MID(C171, SEARCH("[", C171,SEARCH("]", C171,1)+1), SEARCH("]", C171,SEARCH("]", C171,1)+1) - SEARCH("[", C171,SEARCH("]", C171,1)+1)+1),"---"), 'Справочные данные и цены'!$C$37:$C$155,0), MATCH(D171,'Справочные данные и цены'!$D$18:$M$18,0)),"Не доступно")</f>
        <v>0</v>
      </c>
    </row>
    <row r="172" spans="1:7" ht="14" x14ac:dyDescent="0.2">
      <c r="A172" s="1">
        <v>167</v>
      </c>
      <c r="C172" s="9"/>
      <c r="D172" s="17">
        <v>50</v>
      </c>
      <c r="E172" s="17" t="s">
        <v>63</v>
      </c>
      <c r="F172" s="10">
        <f t="shared" si="2"/>
        <v>0</v>
      </c>
      <c r="G172" s="8">
        <f ca="1">IFERROR(OFFSET('Справочные данные и цены'!$B$4,MATCH(D172,'Справочные данные и цены'!$B$5:$B$13,0),2)*F172+OFFSET('Справочные данные и цены'!$D$4, MATCH(D172,'Справочные данные и цены'!$B$5:$B$13,0),MATCH(E172,'Справочные данные и цены'!$E$3:$H$3))+INDEX('Справочные данные и цены'!$D$37:$M$155, MATCH( IFERROR(MID(C172, SEARCH("[", C172,1), SEARCH("]", C172,1) - SEARCH("[", C172,1)+1),"---"), 'Справочные данные и цены'!$C$37:$C$155,0), MATCH(D172,'Справочные данные и цены'!$D$18:$M$18,0)) + INDEX('Справочные данные и цены'!$D$37:$M$155, MATCH( IFERROR(MID(C172, SEARCH("[", C172,SEARCH("]", C172,1)+1), SEARCH("]", C172,SEARCH("]", C172,1)+1) - SEARCH("[", C172,SEARCH("]", C172,1)+1)+1),"---"), 'Справочные данные и цены'!$C$37:$C$155,0), MATCH(D172,'Справочные данные и цены'!$D$18:$M$18,0)),"Не доступно")</f>
        <v>0</v>
      </c>
    </row>
    <row r="173" spans="1:7" ht="14" x14ac:dyDescent="0.2">
      <c r="A173" s="1">
        <v>168</v>
      </c>
      <c r="C173" s="9"/>
      <c r="D173" s="17">
        <v>50</v>
      </c>
      <c r="E173" s="17" t="s">
        <v>63</v>
      </c>
      <c r="F173" s="10">
        <f t="shared" si="2"/>
        <v>0</v>
      </c>
      <c r="G173" s="8">
        <f ca="1">IFERROR(OFFSET('Справочные данные и цены'!$B$4,MATCH(D173,'Справочные данные и цены'!$B$5:$B$13,0),2)*F173+OFFSET('Справочные данные и цены'!$D$4, MATCH(D173,'Справочные данные и цены'!$B$5:$B$13,0),MATCH(E173,'Справочные данные и цены'!$E$3:$H$3))+INDEX('Справочные данные и цены'!$D$37:$M$155, MATCH( IFERROR(MID(C173, SEARCH("[", C173,1), SEARCH("]", C173,1) - SEARCH("[", C173,1)+1),"---"), 'Справочные данные и цены'!$C$37:$C$155,0), MATCH(D173,'Справочные данные и цены'!$D$18:$M$18,0)) + INDEX('Справочные данные и цены'!$D$37:$M$155, MATCH( IFERROR(MID(C173, SEARCH("[", C173,SEARCH("]", C173,1)+1), SEARCH("]", C173,SEARCH("]", C173,1)+1) - SEARCH("[", C173,SEARCH("]", C173,1)+1)+1),"---"), 'Справочные данные и цены'!$C$37:$C$155,0), MATCH(D173,'Справочные данные и цены'!$D$18:$M$18,0)),"Не доступно")</f>
        <v>0</v>
      </c>
    </row>
    <row r="174" spans="1:7" ht="14" x14ac:dyDescent="0.2">
      <c r="A174" s="1">
        <v>169</v>
      </c>
      <c r="C174" s="9"/>
      <c r="D174" s="17">
        <v>50</v>
      </c>
      <c r="E174" s="17" t="s">
        <v>63</v>
      </c>
      <c r="F174" s="10">
        <f t="shared" si="2"/>
        <v>0</v>
      </c>
      <c r="G174" s="8">
        <f ca="1">IFERROR(OFFSET('Справочные данные и цены'!$B$4,MATCH(D174,'Справочные данные и цены'!$B$5:$B$13,0),2)*F174+OFFSET('Справочные данные и цены'!$D$4, MATCH(D174,'Справочные данные и цены'!$B$5:$B$13,0),MATCH(E174,'Справочные данные и цены'!$E$3:$H$3))+INDEX('Справочные данные и цены'!$D$37:$M$155, MATCH( IFERROR(MID(C174, SEARCH("[", C174,1), SEARCH("]", C174,1) - SEARCH("[", C174,1)+1),"---"), 'Справочные данные и цены'!$C$37:$C$155,0), MATCH(D174,'Справочные данные и цены'!$D$18:$M$18,0)) + INDEX('Справочные данные и цены'!$D$37:$M$155, MATCH( IFERROR(MID(C174, SEARCH("[", C174,SEARCH("]", C174,1)+1), SEARCH("]", C174,SEARCH("]", C174,1)+1) - SEARCH("[", C174,SEARCH("]", C174,1)+1)+1),"---"), 'Справочные данные и цены'!$C$37:$C$155,0), MATCH(D174,'Справочные данные и цены'!$D$18:$M$18,0)),"Не доступно")</f>
        <v>0</v>
      </c>
    </row>
    <row r="175" spans="1:7" ht="14" x14ac:dyDescent="0.2">
      <c r="A175" s="1">
        <v>170</v>
      </c>
      <c r="C175" s="9"/>
      <c r="D175" s="17">
        <v>50</v>
      </c>
      <c r="E175" s="17" t="s">
        <v>63</v>
      </c>
      <c r="F175" s="10">
        <f t="shared" si="2"/>
        <v>0</v>
      </c>
      <c r="G175" s="8">
        <f ca="1">IFERROR(OFFSET('Справочные данные и цены'!$B$4,MATCH(D175,'Справочные данные и цены'!$B$5:$B$13,0),2)*F175+OFFSET('Справочные данные и цены'!$D$4, MATCH(D175,'Справочные данные и цены'!$B$5:$B$13,0),MATCH(E175,'Справочные данные и цены'!$E$3:$H$3))+INDEX('Справочные данные и цены'!$D$37:$M$155, MATCH( IFERROR(MID(C175, SEARCH("[", C175,1), SEARCH("]", C175,1) - SEARCH("[", C175,1)+1),"---"), 'Справочные данные и цены'!$C$37:$C$155,0), MATCH(D175,'Справочные данные и цены'!$D$18:$M$18,0)) + INDEX('Справочные данные и цены'!$D$37:$M$155, MATCH( IFERROR(MID(C175, SEARCH("[", C175,SEARCH("]", C175,1)+1), SEARCH("]", C175,SEARCH("]", C175,1)+1) - SEARCH("[", C175,SEARCH("]", C175,1)+1)+1),"---"), 'Справочные данные и цены'!$C$37:$C$155,0), MATCH(D175,'Справочные данные и цены'!$D$18:$M$18,0)),"Не доступно")</f>
        <v>0</v>
      </c>
    </row>
    <row r="176" spans="1:7" ht="14" x14ac:dyDescent="0.2">
      <c r="A176" s="1">
        <v>171</v>
      </c>
      <c r="C176" s="9"/>
      <c r="D176" s="17">
        <v>50</v>
      </c>
      <c r="E176" s="17" t="s">
        <v>63</v>
      </c>
      <c r="F176" s="10">
        <f t="shared" si="2"/>
        <v>0</v>
      </c>
      <c r="G176" s="8">
        <f ca="1">IFERROR(OFFSET('Справочные данные и цены'!$B$4,MATCH(D176,'Справочные данные и цены'!$B$5:$B$13,0),2)*F176+OFFSET('Справочные данные и цены'!$D$4, MATCH(D176,'Справочные данные и цены'!$B$5:$B$13,0),MATCH(E176,'Справочные данные и цены'!$E$3:$H$3))+INDEX('Справочные данные и цены'!$D$37:$M$155, MATCH( IFERROR(MID(C176, SEARCH("[", C176,1), SEARCH("]", C176,1) - SEARCH("[", C176,1)+1),"---"), 'Справочные данные и цены'!$C$37:$C$155,0), MATCH(D176,'Справочные данные и цены'!$D$18:$M$18,0)) + INDEX('Справочные данные и цены'!$D$37:$M$155, MATCH( IFERROR(MID(C176, SEARCH("[", C176,SEARCH("]", C176,1)+1), SEARCH("]", C176,SEARCH("]", C176,1)+1) - SEARCH("[", C176,SEARCH("]", C176,1)+1)+1),"---"), 'Справочные данные и цены'!$C$37:$C$155,0), MATCH(D176,'Справочные данные и цены'!$D$18:$M$18,0)),"Не доступно")</f>
        <v>0</v>
      </c>
    </row>
    <row r="177" spans="1:7" ht="14" x14ac:dyDescent="0.2">
      <c r="A177" s="1">
        <v>172</v>
      </c>
      <c r="C177" s="9"/>
      <c r="D177" s="17">
        <v>50</v>
      </c>
      <c r="E177" s="17" t="s">
        <v>63</v>
      </c>
      <c r="F177" s="10">
        <f t="shared" si="2"/>
        <v>0</v>
      </c>
      <c r="G177" s="8">
        <f ca="1">IFERROR(OFFSET('Справочные данные и цены'!$B$4,MATCH(D177,'Справочные данные и цены'!$B$5:$B$13,0),2)*F177+OFFSET('Справочные данные и цены'!$D$4, MATCH(D177,'Справочные данные и цены'!$B$5:$B$13,0),MATCH(E177,'Справочные данные и цены'!$E$3:$H$3))+INDEX('Справочные данные и цены'!$D$37:$M$155, MATCH( IFERROR(MID(C177, SEARCH("[", C177,1), SEARCH("]", C177,1) - SEARCH("[", C177,1)+1),"---"), 'Справочные данные и цены'!$C$37:$C$155,0), MATCH(D177,'Справочные данные и цены'!$D$18:$M$18,0)) + INDEX('Справочные данные и цены'!$D$37:$M$155, MATCH( IFERROR(MID(C177, SEARCH("[", C177,SEARCH("]", C177,1)+1), SEARCH("]", C177,SEARCH("]", C177,1)+1) - SEARCH("[", C177,SEARCH("]", C177,1)+1)+1),"---"), 'Справочные данные и цены'!$C$37:$C$155,0), MATCH(D177,'Справочные данные и цены'!$D$18:$M$18,0)),"Не доступно")</f>
        <v>0</v>
      </c>
    </row>
    <row r="178" spans="1:7" ht="14" x14ac:dyDescent="0.2">
      <c r="A178" s="1">
        <v>173</v>
      </c>
      <c r="C178" s="9"/>
      <c r="D178" s="17">
        <v>50</v>
      </c>
      <c r="E178" s="17" t="s">
        <v>63</v>
      </c>
      <c r="F178" s="10">
        <f t="shared" si="2"/>
        <v>0</v>
      </c>
      <c r="G178" s="8">
        <f ca="1">IFERROR(OFFSET('Справочные данные и цены'!$B$4,MATCH(D178,'Справочные данные и цены'!$B$5:$B$13,0),2)*F178+OFFSET('Справочные данные и цены'!$D$4, MATCH(D178,'Справочные данные и цены'!$B$5:$B$13,0),MATCH(E178,'Справочные данные и цены'!$E$3:$H$3))+INDEX('Справочные данные и цены'!$D$37:$M$155, MATCH( IFERROR(MID(C178, SEARCH("[", C178,1), SEARCH("]", C178,1) - SEARCH("[", C178,1)+1),"---"), 'Справочные данные и цены'!$C$37:$C$155,0), MATCH(D178,'Справочные данные и цены'!$D$18:$M$18,0)) + INDEX('Справочные данные и цены'!$D$37:$M$155, MATCH( IFERROR(MID(C178, SEARCH("[", C178,SEARCH("]", C178,1)+1), SEARCH("]", C178,SEARCH("]", C178,1)+1) - SEARCH("[", C178,SEARCH("]", C178,1)+1)+1),"---"), 'Справочные данные и цены'!$C$37:$C$155,0), MATCH(D178,'Справочные данные и цены'!$D$18:$M$18,0)),"Не доступно")</f>
        <v>0</v>
      </c>
    </row>
    <row r="179" spans="1:7" ht="14" x14ac:dyDescent="0.2">
      <c r="A179" s="1">
        <v>174</v>
      </c>
      <c r="C179" s="9"/>
      <c r="D179" s="17">
        <v>50</v>
      </c>
      <c r="E179" s="17" t="s">
        <v>63</v>
      </c>
      <c r="F179" s="10">
        <f t="shared" si="2"/>
        <v>0</v>
      </c>
      <c r="G179" s="8">
        <f ca="1">IFERROR(OFFSET('Справочные данные и цены'!$B$4,MATCH(D179,'Справочные данные и цены'!$B$5:$B$13,0),2)*F179+OFFSET('Справочные данные и цены'!$D$4, MATCH(D179,'Справочные данные и цены'!$B$5:$B$13,0),MATCH(E179,'Справочные данные и цены'!$E$3:$H$3))+INDEX('Справочные данные и цены'!$D$37:$M$155, MATCH( IFERROR(MID(C179, SEARCH("[", C179,1), SEARCH("]", C179,1) - SEARCH("[", C179,1)+1),"---"), 'Справочные данные и цены'!$C$37:$C$155,0), MATCH(D179,'Справочные данные и цены'!$D$18:$M$18,0)) + INDEX('Справочные данные и цены'!$D$37:$M$155, MATCH( IFERROR(MID(C179, SEARCH("[", C179,SEARCH("]", C179,1)+1), SEARCH("]", C179,SEARCH("]", C179,1)+1) - SEARCH("[", C179,SEARCH("]", C179,1)+1)+1),"---"), 'Справочные данные и цены'!$C$37:$C$155,0), MATCH(D179,'Справочные данные и цены'!$D$18:$M$18,0)),"Не доступно")</f>
        <v>0</v>
      </c>
    </row>
    <row r="180" spans="1:7" ht="14" x14ac:dyDescent="0.2">
      <c r="A180" s="1">
        <v>175</v>
      </c>
      <c r="C180" s="9"/>
      <c r="D180" s="17">
        <v>50</v>
      </c>
      <c r="E180" s="17" t="s">
        <v>63</v>
      </c>
      <c r="F180" s="10">
        <f t="shared" si="2"/>
        <v>0</v>
      </c>
      <c r="G180" s="8">
        <f ca="1">IFERROR(OFFSET('Справочные данные и цены'!$B$4,MATCH(D180,'Справочные данные и цены'!$B$5:$B$13,0),2)*F180+OFFSET('Справочные данные и цены'!$D$4, MATCH(D180,'Справочные данные и цены'!$B$5:$B$13,0),MATCH(E180,'Справочные данные и цены'!$E$3:$H$3))+INDEX('Справочные данные и цены'!$D$37:$M$155, MATCH( IFERROR(MID(C180, SEARCH("[", C180,1), SEARCH("]", C180,1) - SEARCH("[", C180,1)+1),"---"), 'Справочные данные и цены'!$C$37:$C$155,0), MATCH(D180,'Справочные данные и цены'!$D$18:$M$18,0)) + INDEX('Справочные данные и цены'!$D$37:$M$155, MATCH( IFERROR(MID(C180, SEARCH("[", C180,SEARCH("]", C180,1)+1), SEARCH("]", C180,SEARCH("]", C180,1)+1) - SEARCH("[", C180,SEARCH("]", C180,1)+1)+1),"---"), 'Справочные данные и цены'!$C$37:$C$155,0), MATCH(D180,'Справочные данные и цены'!$D$18:$M$18,0)),"Не доступно")</f>
        <v>0</v>
      </c>
    </row>
    <row r="181" spans="1:7" ht="14" x14ac:dyDescent="0.2">
      <c r="A181" s="1">
        <v>176</v>
      </c>
      <c r="C181" s="9"/>
      <c r="D181" s="17">
        <v>50</v>
      </c>
      <c r="E181" s="17" t="s">
        <v>63</v>
      </c>
      <c r="F181" s="10">
        <f t="shared" si="2"/>
        <v>0</v>
      </c>
      <c r="G181" s="8">
        <f ca="1">IFERROR(OFFSET('Справочные данные и цены'!$B$4,MATCH(D181,'Справочные данные и цены'!$B$5:$B$13,0),2)*F181+OFFSET('Справочные данные и цены'!$D$4, MATCH(D181,'Справочные данные и цены'!$B$5:$B$13,0),MATCH(E181,'Справочные данные и цены'!$E$3:$H$3))+INDEX('Справочные данные и цены'!$D$37:$M$155, MATCH( IFERROR(MID(C181, SEARCH("[", C181,1), SEARCH("]", C181,1) - SEARCH("[", C181,1)+1),"---"), 'Справочные данные и цены'!$C$37:$C$155,0), MATCH(D181,'Справочные данные и цены'!$D$18:$M$18,0)) + INDEX('Справочные данные и цены'!$D$37:$M$155, MATCH( IFERROR(MID(C181, SEARCH("[", C181,SEARCH("]", C181,1)+1), SEARCH("]", C181,SEARCH("]", C181,1)+1) - SEARCH("[", C181,SEARCH("]", C181,1)+1)+1),"---"), 'Справочные данные и цены'!$C$37:$C$155,0), MATCH(D181,'Справочные данные и цены'!$D$18:$M$18,0)),"Не доступно")</f>
        <v>0</v>
      </c>
    </row>
    <row r="182" spans="1:7" ht="14" x14ac:dyDescent="0.2">
      <c r="A182" s="1">
        <v>177</v>
      </c>
      <c r="C182" s="9"/>
      <c r="D182" s="17">
        <v>50</v>
      </c>
      <c r="E182" s="17" t="s">
        <v>63</v>
      </c>
      <c r="F182" s="10">
        <f t="shared" si="2"/>
        <v>0</v>
      </c>
      <c r="G182" s="8">
        <f ca="1">IFERROR(OFFSET('Справочные данные и цены'!$B$4,MATCH(D182,'Справочные данные и цены'!$B$5:$B$13,0),2)*F182+OFFSET('Справочные данные и цены'!$D$4, MATCH(D182,'Справочные данные и цены'!$B$5:$B$13,0),MATCH(E182,'Справочные данные и цены'!$E$3:$H$3))+INDEX('Справочные данные и цены'!$D$37:$M$155, MATCH( IFERROR(MID(C182, SEARCH("[", C182,1), SEARCH("]", C182,1) - SEARCH("[", C182,1)+1),"---"), 'Справочные данные и цены'!$C$37:$C$155,0), MATCH(D182,'Справочные данные и цены'!$D$18:$M$18,0)) + INDEX('Справочные данные и цены'!$D$37:$M$155, MATCH( IFERROR(MID(C182, SEARCH("[", C182,SEARCH("]", C182,1)+1), SEARCH("]", C182,SEARCH("]", C182,1)+1) - SEARCH("[", C182,SEARCH("]", C182,1)+1)+1),"---"), 'Справочные данные и цены'!$C$37:$C$155,0), MATCH(D182,'Справочные данные и цены'!$D$18:$M$18,0)),"Не доступно")</f>
        <v>0</v>
      </c>
    </row>
    <row r="183" spans="1:7" ht="14" x14ac:dyDescent="0.2">
      <c r="A183" s="1">
        <v>178</v>
      </c>
      <c r="C183" s="9"/>
      <c r="D183" s="17">
        <v>50</v>
      </c>
      <c r="E183" s="17" t="s">
        <v>63</v>
      </c>
      <c r="F183" s="10">
        <f t="shared" si="2"/>
        <v>0</v>
      </c>
      <c r="G183" s="8">
        <f ca="1">IFERROR(OFFSET('Справочные данные и цены'!$B$4,MATCH(D183,'Справочные данные и цены'!$B$5:$B$13,0),2)*F183+OFFSET('Справочные данные и цены'!$D$4, MATCH(D183,'Справочные данные и цены'!$B$5:$B$13,0),MATCH(E183,'Справочные данные и цены'!$E$3:$H$3))+INDEX('Справочные данные и цены'!$D$37:$M$155, MATCH( IFERROR(MID(C183, SEARCH("[", C183,1), SEARCH("]", C183,1) - SEARCH("[", C183,1)+1),"---"), 'Справочные данные и цены'!$C$37:$C$155,0), MATCH(D183,'Справочные данные и цены'!$D$18:$M$18,0)) + INDEX('Справочные данные и цены'!$D$37:$M$155, MATCH( IFERROR(MID(C183, SEARCH("[", C183,SEARCH("]", C183,1)+1), SEARCH("]", C183,SEARCH("]", C183,1)+1) - SEARCH("[", C183,SEARCH("]", C183,1)+1)+1),"---"), 'Справочные данные и цены'!$C$37:$C$155,0), MATCH(D183,'Справочные данные и цены'!$D$18:$M$18,0)),"Не доступно")</f>
        <v>0</v>
      </c>
    </row>
    <row r="184" spans="1:7" ht="14" x14ac:dyDescent="0.2">
      <c r="A184" s="1">
        <v>179</v>
      </c>
      <c r="C184" s="9"/>
      <c r="D184" s="17">
        <v>50</v>
      </c>
      <c r="E184" s="17" t="s">
        <v>63</v>
      </c>
      <c r="F184" s="10">
        <f t="shared" si="2"/>
        <v>0</v>
      </c>
      <c r="G184" s="8">
        <f ca="1">IFERROR(OFFSET('Справочные данные и цены'!$B$4,MATCH(D184,'Справочные данные и цены'!$B$5:$B$13,0),2)*F184+OFFSET('Справочные данные и цены'!$D$4, MATCH(D184,'Справочные данные и цены'!$B$5:$B$13,0),MATCH(E184,'Справочные данные и цены'!$E$3:$H$3))+INDEX('Справочные данные и цены'!$D$37:$M$155, MATCH( IFERROR(MID(C184, SEARCH("[", C184,1), SEARCH("]", C184,1) - SEARCH("[", C184,1)+1),"---"), 'Справочные данные и цены'!$C$37:$C$155,0), MATCH(D184,'Справочные данные и цены'!$D$18:$M$18,0)) + INDEX('Справочные данные и цены'!$D$37:$M$155, MATCH( IFERROR(MID(C184, SEARCH("[", C184,SEARCH("]", C184,1)+1), SEARCH("]", C184,SEARCH("]", C184,1)+1) - SEARCH("[", C184,SEARCH("]", C184,1)+1)+1),"---"), 'Справочные данные и цены'!$C$37:$C$155,0), MATCH(D184,'Справочные данные и цены'!$D$18:$M$18,0)),"Не доступно")</f>
        <v>0</v>
      </c>
    </row>
    <row r="185" spans="1:7" ht="14" x14ac:dyDescent="0.2">
      <c r="A185" s="1">
        <v>180</v>
      </c>
      <c r="C185" s="9"/>
      <c r="D185" s="17">
        <v>50</v>
      </c>
      <c r="E185" s="17" t="s">
        <v>63</v>
      </c>
      <c r="F185" s="10">
        <f t="shared" si="2"/>
        <v>0</v>
      </c>
      <c r="G185" s="8">
        <f ca="1">IFERROR(OFFSET('Справочные данные и цены'!$B$4,MATCH(D185,'Справочные данные и цены'!$B$5:$B$13,0),2)*F185+OFFSET('Справочные данные и цены'!$D$4, MATCH(D185,'Справочные данные и цены'!$B$5:$B$13,0),MATCH(E185,'Справочные данные и цены'!$E$3:$H$3))+INDEX('Справочные данные и цены'!$D$37:$M$155, MATCH( IFERROR(MID(C185, SEARCH("[", C185,1), SEARCH("]", C185,1) - SEARCH("[", C185,1)+1),"---"), 'Справочные данные и цены'!$C$37:$C$155,0), MATCH(D185,'Справочные данные и цены'!$D$18:$M$18,0)) + INDEX('Справочные данные и цены'!$D$37:$M$155, MATCH( IFERROR(MID(C185, SEARCH("[", C185,SEARCH("]", C185,1)+1), SEARCH("]", C185,SEARCH("]", C185,1)+1) - SEARCH("[", C185,SEARCH("]", C185,1)+1)+1),"---"), 'Справочные данные и цены'!$C$37:$C$155,0), MATCH(D185,'Справочные данные и цены'!$D$18:$M$18,0)),"Не доступно")</f>
        <v>0</v>
      </c>
    </row>
    <row r="186" spans="1:7" ht="14" x14ac:dyDescent="0.2">
      <c r="A186" s="1">
        <v>181</v>
      </c>
      <c r="C186" s="9"/>
      <c r="D186" s="17">
        <v>50</v>
      </c>
      <c r="E186" s="17" t="s">
        <v>63</v>
      </c>
      <c r="F186" s="10">
        <f t="shared" si="2"/>
        <v>0</v>
      </c>
      <c r="G186" s="8">
        <f ca="1">IFERROR(OFFSET('Справочные данные и цены'!$B$4,MATCH(D186,'Справочные данные и цены'!$B$5:$B$13,0),2)*F186+OFFSET('Справочные данные и цены'!$D$4, MATCH(D186,'Справочные данные и цены'!$B$5:$B$13,0),MATCH(E186,'Справочные данные и цены'!$E$3:$H$3))+INDEX('Справочные данные и цены'!$D$37:$M$155, MATCH( IFERROR(MID(C186, SEARCH("[", C186,1), SEARCH("]", C186,1) - SEARCH("[", C186,1)+1),"---"), 'Справочные данные и цены'!$C$37:$C$155,0), MATCH(D186,'Справочные данные и цены'!$D$18:$M$18,0)) + INDEX('Справочные данные и цены'!$D$37:$M$155, MATCH( IFERROR(MID(C186, SEARCH("[", C186,SEARCH("]", C186,1)+1), SEARCH("]", C186,SEARCH("]", C186,1)+1) - SEARCH("[", C186,SEARCH("]", C186,1)+1)+1),"---"), 'Справочные данные и цены'!$C$37:$C$155,0), MATCH(D186,'Справочные данные и цены'!$D$18:$M$18,0)),"Не доступно")</f>
        <v>0</v>
      </c>
    </row>
    <row r="187" spans="1:7" ht="14" x14ac:dyDescent="0.2">
      <c r="A187" s="1">
        <v>182</v>
      </c>
      <c r="C187" s="9"/>
      <c r="D187" s="17">
        <v>50</v>
      </c>
      <c r="E187" s="17" t="s">
        <v>63</v>
      </c>
      <c r="F187" s="10">
        <f t="shared" si="2"/>
        <v>0</v>
      </c>
      <c r="G187" s="8">
        <f ca="1">IFERROR(OFFSET('Справочные данные и цены'!$B$4,MATCH(D187,'Справочные данные и цены'!$B$5:$B$13,0),2)*F187+OFFSET('Справочные данные и цены'!$D$4, MATCH(D187,'Справочные данные и цены'!$B$5:$B$13,0),MATCH(E187,'Справочные данные и цены'!$E$3:$H$3))+INDEX('Справочные данные и цены'!$D$37:$M$155, MATCH( IFERROR(MID(C187, SEARCH("[", C187,1), SEARCH("]", C187,1) - SEARCH("[", C187,1)+1),"---"), 'Справочные данные и цены'!$C$37:$C$155,0), MATCH(D187,'Справочные данные и цены'!$D$18:$M$18,0)) + INDEX('Справочные данные и цены'!$D$37:$M$155, MATCH( IFERROR(MID(C187, SEARCH("[", C187,SEARCH("]", C187,1)+1), SEARCH("]", C187,SEARCH("]", C187,1)+1) - SEARCH("[", C187,SEARCH("]", C187,1)+1)+1),"---"), 'Справочные данные и цены'!$C$37:$C$155,0), MATCH(D187,'Справочные данные и цены'!$D$18:$M$18,0)),"Не доступно")</f>
        <v>0</v>
      </c>
    </row>
    <row r="188" spans="1:7" ht="14" x14ac:dyDescent="0.2">
      <c r="A188" s="1">
        <v>183</v>
      </c>
      <c r="C188" s="9"/>
      <c r="D188" s="17">
        <v>50</v>
      </c>
      <c r="E188" s="17" t="s">
        <v>63</v>
      </c>
      <c r="F188" s="10">
        <f t="shared" si="2"/>
        <v>0</v>
      </c>
      <c r="G188" s="8">
        <f ca="1">IFERROR(OFFSET('Справочные данные и цены'!$B$4,MATCH(D188,'Справочные данные и цены'!$B$5:$B$13,0),2)*F188+OFFSET('Справочные данные и цены'!$D$4, MATCH(D188,'Справочные данные и цены'!$B$5:$B$13,0),MATCH(E188,'Справочные данные и цены'!$E$3:$H$3))+INDEX('Справочные данные и цены'!$D$37:$M$155, MATCH( IFERROR(MID(C188, SEARCH("[", C188,1), SEARCH("]", C188,1) - SEARCH("[", C188,1)+1),"---"), 'Справочные данные и цены'!$C$37:$C$155,0), MATCH(D188,'Справочные данные и цены'!$D$18:$M$18,0)) + INDEX('Справочные данные и цены'!$D$37:$M$155, MATCH( IFERROR(MID(C188, SEARCH("[", C188,SEARCH("]", C188,1)+1), SEARCH("]", C188,SEARCH("]", C188,1)+1) - SEARCH("[", C188,SEARCH("]", C188,1)+1)+1),"---"), 'Справочные данные и цены'!$C$37:$C$155,0), MATCH(D188,'Справочные данные и цены'!$D$18:$M$18,0)),"Не доступно")</f>
        <v>0</v>
      </c>
    </row>
    <row r="189" spans="1:7" ht="14" x14ac:dyDescent="0.2">
      <c r="A189" s="1">
        <v>184</v>
      </c>
      <c r="C189" s="9"/>
      <c r="D189" s="17">
        <v>50</v>
      </c>
      <c r="E189" s="17" t="s">
        <v>63</v>
      </c>
      <c r="F189" s="10">
        <f t="shared" si="2"/>
        <v>0</v>
      </c>
      <c r="G189" s="8">
        <f ca="1">IFERROR(OFFSET('Справочные данные и цены'!$B$4,MATCH(D189,'Справочные данные и цены'!$B$5:$B$13,0),2)*F189+OFFSET('Справочные данные и цены'!$D$4, MATCH(D189,'Справочные данные и цены'!$B$5:$B$13,0),MATCH(E189,'Справочные данные и цены'!$E$3:$H$3))+INDEX('Справочные данные и цены'!$D$37:$M$155, MATCH( IFERROR(MID(C189, SEARCH("[", C189,1), SEARCH("]", C189,1) - SEARCH("[", C189,1)+1),"---"), 'Справочные данные и цены'!$C$37:$C$155,0), MATCH(D189,'Справочные данные и цены'!$D$18:$M$18,0)) + INDEX('Справочные данные и цены'!$D$37:$M$155, MATCH( IFERROR(MID(C189, SEARCH("[", C189,SEARCH("]", C189,1)+1), SEARCH("]", C189,SEARCH("]", C189,1)+1) - SEARCH("[", C189,SEARCH("]", C189,1)+1)+1),"---"), 'Справочные данные и цены'!$C$37:$C$155,0), MATCH(D189,'Справочные данные и цены'!$D$18:$M$18,0)),"Не доступно")</f>
        <v>0</v>
      </c>
    </row>
    <row r="190" spans="1:7" ht="14" x14ac:dyDescent="0.2">
      <c r="A190" s="1">
        <v>185</v>
      </c>
      <c r="C190" s="9"/>
      <c r="D190" s="17">
        <v>50</v>
      </c>
      <c r="E190" s="17" t="s">
        <v>63</v>
      </c>
      <c r="F190" s="10">
        <f t="shared" si="2"/>
        <v>0</v>
      </c>
      <c r="G190" s="8">
        <f ca="1">IFERROR(OFFSET('Справочные данные и цены'!$B$4,MATCH(D190,'Справочные данные и цены'!$B$5:$B$13,0),2)*F190+OFFSET('Справочные данные и цены'!$D$4, MATCH(D190,'Справочные данные и цены'!$B$5:$B$13,0),MATCH(E190,'Справочные данные и цены'!$E$3:$H$3))+INDEX('Справочные данные и цены'!$D$37:$M$155, MATCH( IFERROR(MID(C190, SEARCH("[", C190,1), SEARCH("]", C190,1) - SEARCH("[", C190,1)+1),"---"), 'Справочные данные и цены'!$C$37:$C$155,0), MATCH(D190,'Справочные данные и цены'!$D$18:$M$18,0)) + INDEX('Справочные данные и цены'!$D$37:$M$155, MATCH( IFERROR(MID(C190, SEARCH("[", C190,SEARCH("]", C190,1)+1), SEARCH("]", C190,SEARCH("]", C190,1)+1) - SEARCH("[", C190,SEARCH("]", C190,1)+1)+1),"---"), 'Справочные данные и цены'!$C$37:$C$155,0), MATCH(D190,'Справочные данные и цены'!$D$18:$M$18,0)),"Не доступно")</f>
        <v>0</v>
      </c>
    </row>
    <row r="191" spans="1:7" ht="14" x14ac:dyDescent="0.2">
      <c r="A191" s="1">
        <v>186</v>
      </c>
      <c r="C191" s="9"/>
      <c r="D191" s="17">
        <v>50</v>
      </c>
      <c r="E191" s="17" t="s">
        <v>63</v>
      </c>
      <c r="F191" s="10">
        <f t="shared" si="2"/>
        <v>0</v>
      </c>
      <c r="G191" s="8">
        <f ca="1">IFERROR(OFFSET('Справочные данные и цены'!$B$4,MATCH(D191,'Справочные данные и цены'!$B$5:$B$13,0),2)*F191+OFFSET('Справочные данные и цены'!$D$4, MATCH(D191,'Справочные данные и цены'!$B$5:$B$13,0),MATCH(E191,'Справочные данные и цены'!$E$3:$H$3))+INDEX('Справочные данные и цены'!$D$37:$M$155, MATCH( IFERROR(MID(C191, SEARCH("[", C191,1), SEARCH("]", C191,1) - SEARCH("[", C191,1)+1),"---"), 'Справочные данные и цены'!$C$37:$C$155,0), MATCH(D191,'Справочные данные и цены'!$D$18:$M$18,0)) + INDEX('Справочные данные и цены'!$D$37:$M$155, MATCH( IFERROR(MID(C191, SEARCH("[", C191,SEARCH("]", C191,1)+1), SEARCH("]", C191,SEARCH("]", C191,1)+1) - SEARCH("[", C191,SEARCH("]", C191,1)+1)+1),"---"), 'Справочные данные и цены'!$C$37:$C$155,0), MATCH(D191,'Справочные данные и цены'!$D$18:$M$18,0)),"Не доступно")</f>
        <v>0</v>
      </c>
    </row>
    <row r="192" spans="1:7" ht="14" x14ac:dyDescent="0.2">
      <c r="A192" s="1">
        <v>187</v>
      </c>
      <c r="C192" s="9"/>
      <c r="D192" s="17">
        <v>50</v>
      </c>
      <c r="E192" s="17" t="s">
        <v>63</v>
      </c>
      <c r="F192" s="10">
        <f t="shared" si="2"/>
        <v>0</v>
      </c>
      <c r="G192" s="8">
        <f ca="1">IFERROR(OFFSET('Справочные данные и цены'!$B$4,MATCH(D192,'Справочные данные и цены'!$B$5:$B$13,0),2)*F192+OFFSET('Справочные данные и цены'!$D$4, MATCH(D192,'Справочные данные и цены'!$B$5:$B$13,0),MATCH(E192,'Справочные данные и цены'!$E$3:$H$3))+INDEX('Справочные данные и цены'!$D$37:$M$155, MATCH( IFERROR(MID(C192, SEARCH("[", C192,1), SEARCH("]", C192,1) - SEARCH("[", C192,1)+1),"---"), 'Справочные данные и цены'!$C$37:$C$155,0), MATCH(D192,'Справочные данные и цены'!$D$18:$M$18,0)) + INDEX('Справочные данные и цены'!$D$37:$M$155, MATCH( IFERROR(MID(C192, SEARCH("[", C192,SEARCH("]", C192,1)+1), SEARCH("]", C192,SEARCH("]", C192,1)+1) - SEARCH("[", C192,SEARCH("]", C192,1)+1)+1),"---"), 'Справочные данные и цены'!$C$37:$C$155,0), MATCH(D192,'Справочные данные и цены'!$D$18:$M$18,0)),"Не доступно")</f>
        <v>0</v>
      </c>
    </row>
    <row r="193" spans="1:7" ht="14" x14ac:dyDescent="0.2">
      <c r="A193" s="1">
        <v>188</v>
      </c>
      <c r="C193" s="9"/>
      <c r="D193" s="17">
        <v>50</v>
      </c>
      <c r="E193" s="17" t="s">
        <v>63</v>
      </c>
      <c r="F193" s="10">
        <f t="shared" si="2"/>
        <v>0</v>
      </c>
      <c r="G193" s="8">
        <f ca="1">IFERROR(OFFSET('Справочные данные и цены'!$B$4,MATCH(D193,'Справочные данные и цены'!$B$5:$B$13,0),2)*F193+OFFSET('Справочные данные и цены'!$D$4, MATCH(D193,'Справочные данные и цены'!$B$5:$B$13,0),MATCH(E193,'Справочные данные и цены'!$E$3:$H$3))+INDEX('Справочные данные и цены'!$D$37:$M$155, MATCH( IFERROR(MID(C193, SEARCH("[", C193,1), SEARCH("]", C193,1) - SEARCH("[", C193,1)+1),"---"), 'Справочные данные и цены'!$C$37:$C$155,0), MATCH(D193,'Справочные данные и цены'!$D$18:$M$18,0)) + INDEX('Справочные данные и цены'!$D$37:$M$155, MATCH( IFERROR(MID(C193, SEARCH("[", C193,SEARCH("]", C193,1)+1), SEARCH("]", C193,SEARCH("]", C193,1)+1) - SEARCH("[", C193,SEARCH("]", C193,1)+1)+1),"---"), 'Справочные данные и цены'!$C$37:$C$155,0), MATCH(D193,'Справочные данные и цены'!$D$18:$M$18,0)),"Не доступно")</f>
        <v>0</v>
      </c>
    </row>
    <row r="194" spans="1:7" ht="14" x14ac:dyDescent="0.2">
      <c r="A194" s="1">
        <v>189</v>
      </c>
      <c r="C194" s="9"/>
      <c r="D194" s="17">
        <v>50</v>
      </c>
      <c r="E194" s="17" t="s">
        <v>63</v>
      </c>
      <c r="F194" s="10">
        <f t="shared" si="2"/>
        <v>0</v>
      </c>
      <c r="G194" s="8">
        <f ca="1">IFERROR(OFFSET('Справочные данные и цены'!$B$4,MATCH(D194,'Справочные данные и цены'!$B$5:$B$13,0),2)*F194+OFFSET('Справочные данные и цены'!$D$4, MATCH(D194,'Справочные данные и цены'!$B$5:$B$13,0),MATCH(E194,'Справочные данные и цены'!$E$3:$H$3))+INDEX('Справочные данные и цены'!$D$37:$M$155, MATCH( IFERROR(MID(C194, SEARCH("[", C194,1), SEARCH("]", C194,1) - SEARCH("[", C194,1)+1),"---"), 'Справочные данные и цены'!$C$37:$C$155,0), MATCH(D194,'Справочные данные и цены'!$D$18:$M$18,0)) + INDEX('Справочные данные и цены'!$D$37:$M$155, MATCH( IFERROR(MID(C194, SEARCH("[", C194,SEARCH("]", C194,1)+1), SEARCH("]", C194,SEARCH("]", C194,1)+1) - SEARCH("[", C194,SEARCH("]", C194,1)+1)+1),"---"), 'Справочные данные и цены'!$C$37:$C$155,0), MATCH(D194,'Справочные данные и цены'!$D$18:$M$18,0)),"Не доступно")</f>
        <v>0</v>
      </c>
    </row>
    <row r="195" spans="1:7" ht="14" x14ac:dyDescent="0.2">
      <c r="A195" s="1">
        <v>190</v>
      </c>
      <c r="C195" s="9"/>
      <c r="D195" s="17">
        <v>50</v>
      </c>
      <c r="E195" s="17" t="s">
        <v>63</v>
      </c>
      <c r="F195" s="10">
        <f t="shared" si="2"/>
        <v>0</v>
      </c>
      <c r="G195" s="8">
        <f ca="1">IFERROR(OFFSET('Справочные данные и цены'!$B$4,MATCH(D195,'Справочные данные и цены'!$B$5:$B$13,0),2)*F195+OFFSET('Справочные данные и цены'!$D$4, MATCH(D195,'Справочные данные и цены'!$B$5:$B$13,0),MATCH(E195,'Справочные данные и цены'!$E$3:$H$3))+INDEX('Справочные данные и цены'!$D$37:$M$155, MATCH( IFERROR(MID(C195, SEARCH("[", C195,1), SEARCH("]", C195,1) - SEARCH("[", C195,1)+1),"---"), 'Справочные данные и цены'!$C$37:$C$155,0), MATCH(D195,'Справочные данные и цены'!$D$18:$M$18,0)) + INDEX('Справочные данные и цены'!$D$37:$M$155, MATCH( IFERROR(MID(C195, SEARCH("[", C195,SEARCH("]", C195,1)+1), SEARCH("]", C195,SEARCH("]", C195,1)+1) - SEARCH("[", C195,SEARCH("]", C195,1)+1)+1),"---"), 'Справочные данные и цены'!$C$37:$C$155,0), MATCH(D195,'Справочные данные и цены'!$D$18:$M$18,0)),"Не доступно")</f>
        <v>0</v>
      </c>
    </row>
    <row r="196" spans="1:7" ht="14" x14ac:dyDescent="0.2">
      <c r="A196" s="1">
        <v>191</v>
      </c>
      <c r="C196" s="9"/>
      <c r="D196" s="17">
        <v>50</v>
      </c>
      <c r="E196" s="17" t="s">
        <v>63</v>
      </c>
      <c r="F196" s="10">
        <f t="shared" si="2"/>
        <v>0</v>
      </c>
      <c r="G196" s="8">
        <f ca="1">IFERROR(OFFSET('Справочные данные и цены'!$B$4,MATCH(D196,'Справочные данные и цены'!$B$5:$B$13,0),2)*F196+OFFSET('Справочные данные и цены'!$D$4, MATCH(D196,'Справочные данные и цены'!$B$5:$B$13,0),MATCH(E196,'Справочные данные и цены'!$E$3:$H$3))+INDEX('Справочные данные и цены'!$D$37:$M$155, MATCH( IFERROR(MID(C196, SEARCH("[", C196,1), SEARCH("]", C196,1) - SEARCH("[", C196,1)+1),"---"), 'Справочные данные и цены'!$C$37:$C$155,0), MATCH(D196,'Справочные данные и цены'!$D$18:$M$18,0)) + INDEX('Справочные данные и цены'!$D$37:$M$155, MATCH( IFERROR(MID(C196, SEARCH("[", C196,SEARCH("]", C196,1)+1), SEARCH("]", C196,SEARCH("]", C196,1)+1) - SEARCH("[", C196,SEARCH("]", C196,1)+1)+1),"---"), 'Справочные данные и цены'!$C$37:$C$155,0), MATCH(D196,'Справочные данные и цены'!$D$18:$M$18,0)),"Не доступно")</f>
        <v>0</v>
      </c>
    </row>
    <row r="197" spans="1:7" ht="14" x14ac:dyDescent="0.2">
      <c r="A197" s="1">
        <v>192</v>
      </c>
      <c r="C197" s="9"/>
      <c r="D197" s="17">
        <v>50</v>
      </c>
      <c r="E197" s="17" t="s">
        <v>63</v>
      </c>
      <c r="F197" s="10">
        <f t="shared" si="2"/>
        <v>0</v>
      </c>
      <c r="G197" s="8">
        <f ca="1">IFERROR(OFFSET('Справочные данные и цены'!$B$4,MATCH(D197,'Справочные данные и цены'!$B$5:$B$13,0),2)*F197+OFFSET('Справочные данные и цены'!$D$4, MATCH(D197,'Справочные данные и цены'!$B$5:$B$13,0),MATCH(E197,'Справочные данные и цены'!$E$3:$H$3))+INDEX('Справочные данные и цены'!$D$37:$M$155, MATCH( IFERROR(MID(C197, SEARCH("[", C197,1), SEARCH("]", C197,1) - SEARCH("[", C197,1)+1),"---"), 'Справочные данные и цены'!$C$37:$C$155,0), MATCH(D197,'Справочные данные и цены'!$D$18:$M$18,0)) + INDEX('Справочные данные и цены'!$D$37:$M$155, MATCH( IFERROR(MID(C197, SEARCH("[", C197,SEARCH("]", C197,1)+1), SEARCH("]", C197,SEARCH("]", C197,1)+1) - SEARCH("[", C197,SEARCH("]", C197,1)+1)+1),"---"), 'Справочные данные и цены'!$C$37:$C$155,0), MATCH(D197,'Справочные данные и цены'!$D$18:$M$18,0)),"Не доступно")</f>
        <v>0</v>
      </c>
    </row>
    <row r="198" spans="1:7" ht="14" x14ac:dyDescent="0.2">
      <c r="C198" s="9"/>
      <c r="D198" s="17">
        <v>50</v>
      </c>
      <c r="E198" s="17" t="s">
        <v>63</v>
      </c>
      <c r="F198" s="10">
        <f t="shared" si="2"/>
        <v>0</v>
      </c>
      <c r="G198" s="8">
        <f ca="1">IFERROR(OFFSET('Справочные данные и цены'!$B$4,MATCH(D198,'Справочные данные и цены'!$B$5:$B$13,0),2)*F198+OFFSET('Справочные данные и цены'!$D$4, MATCH(D198,'Справочные данные и цены'!$B$5:$B$13,0),MATCH(E198,'Справочные данные и цены'!$E$3:$H$3))+INDEX('Справочные данные и цены'!$D$37:$M$155, MATCH( IFERROR(MID(C198, SEARCH("[", C198,1), SEARCH("]", C198,1) - SEARCH("[", C198,1)+1),"---"), 'Справочные данные и цены'!$C$37:$C$155,0), MATCH(D198,'Справочные данные и цены'!$D$18:$M$18,0)) + INDEX('Справочные данные и цены'!$D$37:$M$155, MATCH( IFERROR(MID(C198, SEARCH("[", C198,SEARCH("]", C198,1)+1), SEARCH("]", C198,SEARCH("]", C198,1)+1) - SEARCH("[", C198,SEARCH("]", C198,1)+1)+1),"---"), 'Справочные данные и цены'!$C$37:$C$155,0), MATCH(D198,'Справочные данные и цены'!$D$18:$M$18,0)),"Не доступно")</f>
        <v>0</v>
      </c>
    </row>
    <row r="199" spans="1:7" ht="14" x14ac:dyDescent="0.2">
      <c r="C199" s="9"/>
      <c r="D199" s="17">
        <v>50</v>
      </c>
      <c r="E199" s="17" t="s">
        <v>63</v>
      </c>
      <c r="F199" s="10">
        <f t="shared" ref="F199:F262" si="3">LEN(SUBSTITUTE(SUBSTITUTE(C199, IFERROR(MID(C199, SEARCH("[", C199,1), SEARCH("]", C199,1) - SEARCH("[", C199,1)+1),""), ""), IFERROR(MID(C199, SEARCH("[", C199,SEARCH("]", C199,1)+1), SEARCH("]", C199,SEARCH("]", C199,1)+1) - SEARCH("[", C199,SEARCH("]", C199,1)+1)+1),""), ""))</f>
        <v>0</v>
      </c>
      <c r="G199" s="8">
        <f ca="1">IFERROR(OFFSET('Справочные данные и цены'!$B$4,MATCH(D199,'Справочные данные и цены'!$B$5:$B$13,0),2)*F199+OFFSET('Справочные данные и цены'!$D$4, MATCH(D199,'Справочные данные и цены'!$B$5:$B$13,0),MATCH(E199,'Справочные данные и цены'!$E$3:$H$3))+INDEX('Справочные данные и цены'!$D$37:$M$155, MATCH( IFERROR(MID(C199, SEARCH("[", C199,1), SEARCH("]", C199,1) - SEARCH("[", C199,1)+1),"---"), 'Справочные данные и цены'!$C$37:$C$155,0), MATCH(D199,'Справочные данные и цены'!$D$18:$M$18,0)) + INDEX('Справочные данные и цены'!$D$37:$M$155, MATCH( IFERROR(MID(C199, SEARCH("[", C199,SEARCH("]", C199,1)+1), SEARCH("]", C199,SEARCH("]", C199,1)+1) - SEARCH("[", C199,SEARCH("]", C199,1)+1)+1),"---"), 'Справочные данные и цены'!$C$37:$C$155,0), MATCH(D199,'Справочные данные и цены'!$D$18:$M$18,0)),"Не доступно")</f>
        <v>0</v>
      </c>
    </row>
    <row r="200" spans="1:7" ht="14" x14ac:dyDescent="0.2">
      <c r="C200" s="9"/>
      <c r="D200" s="17">
        <v>50</v>
      </c>
      <c r="E200" s="17" t="s">
        <v>63</v>
      </c>
      <c r="F200" s="10">
        <f t="shared" si="3"/>
        <v>0</v>
      </c>
      <c r="G200" s="8">
        <f ca="1">IFERROR(OFFSET('Справочные данные и цены'!$B$4,MATCH(D200,'Справочные данные и цены'!$B$5:$B$13,0),2)*F200+OFFSET('Справочные данные и цены'!$D$4, MATCH(D200,'Справочные данные и цены'!$B$5:$B$13,0),MATCH(E200,'Справочные данные и цены'!$E$3:$H$3))+INDEX('Справочные данные и цены'!$D$37:$M$155, MATCH( IFERROR(MID(C200, SEARCH("[", C200,1), SEARCH("]", C200,1) - SEARCH("[", C200,1)+1),"---"), 'Справочные данные и цены'!$C$37:$C$155,0), MATCH(D200,'Справочные данные и цены'!$D$18:$M$18,0)) + INDEX('Справочные данные и цены'!$D$37:$M$155, MATCH( IFERROR(MID(C200, SEARCH("[", C200,SEARCH("]", C200,1)+1), SEARCH("]", C200,SEARCH("]", C200,1)+1) - SEARCH("[", C200,SEARCH("]", C200,1)+1)+1),"---"), 'Справочные данные и цены'!$C$37:$C$155,0), MATCH(D200,'Справочные данные и цены'!$D$18:$M$18,0)),"Не доступно")</f>
        <v>0</v>
      </c>
    </row>
    <row r="201" spans="1:7" ht="14" x14ac:dyDescent="0.2">
      <c r="C201" s="9"/>
      <c r="D201" s="17">
        <v>50</v>
      </c>
      <c r="E201" s="17" t="s">
        <v>63</v>
      </c>
      <c r="F201" s="10">
        <f t="shared" si="3"/>
        <v>0</v>
      </c>
      <c r="G201" s="8">
        <f ca="1">IFERROR(OFFSET('Справочные данные и цены'!$B$4,MATCH(D201,'Справочные данные и цены'!$B$5:$B$13,0),2)*F201+OFFSET('Справочные данные и цены'!$D$4, MATCH(D201,'Справочные данные и цены'!$B$5:$B$13,0),MATCH(E201,'Справочные данные и цены'!$E$3:$H$3))+INDEX('Справочные данные и цены'!$D$37:$M$155, MATCH( IFERROR(MID(C201, SEARCH("[", C201,1), SEARCH("]", C201,1) - SEARCH("[", C201,1)+1),"---"), 'Справочные данные и цены'!$C$37:$C$155,0), MATCH(D201,'Справочные данные и цены'!$D$18:$M$18,0)) + INDEX('Справочные данные и цены'!$D$37:$M$155, MATCH( IFERROR(MID(C201, SEARCH("[", C201,SEARCH("]", C201,1)+1), SEARCH("]", C201,SEARCH("]", C201,1)+1) - SEARCH("[", C201,SEARCH("]", C201,1)+1)+1),"---"), 'Справочные данные и цены'!$C$37:$C$155,0), MATCH(D201,'Справочные данные и цены'!$D$18:$M$18,0)),"Не доступно")</f>
        <v>0</v>
      </c>
    </row>
    <row r="202" spans="1:7" ht="14" x14ac:dyDescent="0.2">
      <c r="C202" s="9"/>
      <c r="D202" s="17">
        <v>50</v>
      </c>
      <c r="E202" s="17" t="s">
        <v>63</v>
      </c>
      <c r="F202" s="10">
        <f t="shared" si="3"/>
        <v>0</v>
      </c>
      <c r="G202" s="8">
        <f ca="1">IFERROR(OFFSET('Справочные данные и цены'!$B$4,MATCH(D202,'Справочные данные и цены'!$B$5:$B$13,0),2)*F202+OFFSET('Справочные данные и цены'!$D$4, MATCH(D202,'Справочные данные и цены'!$B$5:$B$13,0),MATCH(E202,'Справочные данные и цены'!$E$3:$H$3))+INDEX('Справочные данные и цены'!$D$37:$M$155, MATCH( IFERROR(MID(C202, SEARCH("[", C202,1), SEARCH("]", C202,1) - SEARCH("[", C202,1)+1),"---"), 'Справочные данные и цены'!$C$37:$C$155,0), MATCH(D202,'Справочные данные и цены'!$D$18:$M$18,0)) + INDEX('Справочные данные и цены'!$D$37:$M$155, MATCH( IFERROR(MID(C202, SEARCH("[", C202,SEARCH("]", C202,1)+1), SEARCH("]", C202,SEARCH("]", C202,1)+1) - SEARCH("[", C202,SEARCH("]", C202,1)+1)+1),"---"), 'Справочные данные и цены'!$C$37:$C$155,0), MATCH(D202,'Справочные данные и цены'!$D$18:$M$18,0)),"Не доступно")</f>
        <v>0</v>
      </c>
    </row>
    <row r="203" spans="1:7" ht="14" x14ac:dyDescent="0.2">
      <c r="C203" s="9"/>
      <c r="D203" s="17">
        <v>50</v>
      </c>
      <c r="E203" s="17" t="s">
        <v>63</v>
      </c>
      <c r="F203" s="10">
        <f t="shared" si="3"/>
        <v>0</v>
      </c>
      <c r="G203" s="8">
        <f ca="1">IFERROR(OFFSET('Справочные данные и цены'!$B$4,MATCH(D203,'Справочные данные и цены'!$B$5:$B$13,0),2)*F203+OFFSET('Справочные данные и цены'!$D$4, MATCH(D203,'Справочные данные и цены'!$B$5:$B$13,0),MATCH(E203,'Справочные данные и цены'!$E$3:$H$3))+INDEX('Справочные данные и цены'!$D$37:$M$155, MATCH( IFERROR(MID(C203, SEARCH("[", C203,1), SEARCH("]", C203,1) - SEARCH("[", C203,1)+1),"---"), 'Справочные данные и цены'!$C$37:$C$155,0), MATCH(D203,'Справочные данные и цены'!$D$18:$M$18,0)) + INDEX('Справочные данные и цены'!$D$37:$M$155, MATCH( IFERROR(MID(C203, SEARCH("[", C203,SEARCH("]", C203,1)+1), SEARCH("]", C203,SEARCH("]", C203,1)+1) - SEARCH("[", C203,SEARCH("]", C203,1)+1)+1),"---"), 'Справочные данные и цены'!$C$37:$C$155,0), MATCH(D203,'Справочные данные и цены'!$D$18:$M$18,0)),"Не доступно")</f>
        <v>0</v>
      </c>
    </row>
    <row r="204" spans="1:7" ht="14" x14ac:dyDescent="0.2">
      <c r="C204" s="9"/>
      <c r="D204" s="17">
        <v>50</v>
      </c>
      <c r="E204" s="17" t="s">
        <v>63</v>
      </c>
      <c r="F204" s="10">
        <f t="shared" si="3"/>
        <v>0</v>
      </c>
      <c r="G204" s="8">
        <f ca="1">IFERROR(OFFSET('Справочные данные и цены'!$B$4,MATCH(D204,'Справочные данные и цены'!$B$5:$B$13,0),2)*F204+OFFSET('Справочные данные и цены'!$D$4, MATCH(D204,'Справочные данные и цены'!$B$5:$B$13,0),MATCH(E204,'Справочные данные и цены'!$E$3:$H$3))+INDEX('Справочные данные и цены'!$D$37:$M$155, MATCH( IFERROR(MID(C204, SEARCH("[", C204,1), SEARCH("]", C204,1) - SEARCH("[", C204,1)+1),"---"), 'Справочные данные и цены'!$C$37:$C$155,0), MATCH(D204,'Справочные данные и цены'!$D$18:$M$18,0)) + INDEX('Справочные данные и цены'!$D$37:$M$155, MATCH( IFERROR(MID(C204, SEARCH("[", C204,SEARCH("]", C204,1)+1), SEARCH("]", C204,SEARCH("]", C204,1)+1) - SEARCH("[", C204,SEARCH("]", C204,1)+1)+1),"---"), 'Справочные данные и цены'!$C$37:$C$155,0), MATCH(D204,'Справочные данные и цены'!$D$18:$M$18,0)),"Не доступно")</f>
        <v>0</v>
      </c>
    </row>
    <row r="205" spans="1:7" ht="14" x14ac:dyDescent="0.2">
      <c r="C205" s="9"/>
      <c r="D205" s="17">
        <v>50</v>
      </c>
      <c r="E205" s="17" t="s">
        <v>63</v>
      </c>
      <c r="F205" s="10">
        <f t="shared" si="3"/>
        <v>0</v>
      </c>
      <c r="G205" s="8">
        <f ca="1">IFERROR(OFFSET('Справочные данные и цены'!$B$4,MATCH(D205,'Справочные данные и цены'!$B$5:$B$13,0),2)*F205+OFFSET('Справочные данные и цены'!$D$4, MATCH(D205,'Справочные данные и цены'!$B$5:$B$13,0),MATCH(E205,'Справочные данные и цены'!$E$3:$H$3))+INDEX('Справочные данные и цены'!$D$37:$M$155, MATCH( IFERROR(MID(C205, SEARCH("[", C205,1), SEARCH("]", C205,1) - SEARCH("[", C205,1)+1),"---"), 'Справочные данные и цены'!$C$37:$C$155,0), MATCH(D205,'Справочные данные и цены'!$D$18:$M$18,0)) + INDEX('Справочные данные и цены'!$D$37:$M$155, MATCH( IFERROR(MID(C205, SEARCH("[", C205,SEARCH("]", C205,1)+1), SEARCH("]", C205,SEARCH("]", C205,1)+1) - SEARCH("[", C205,SEARCH("]", C205,1)+1)+1),"---"), 'Справочные данные и цены'!$C$37:$C$155,0), MATCH(D205,'Справочные данные и цены'!$D$18:$M$18,0)),"Не доступно")</f>
        <v>0</v>
      </c>
    </row>
    <row r="206" spans="1:7" ht="14" x14ac:dyDescent="0.2">
      <c r="C206" s="9"/>
      <c r="D206" s="17">
        <v>50</v>
      </c>
      <c r="E206" s="17" t="s">
        <v>63</v>
      </c>
      <c r="F206" s="10">
        <f t="shared" si="3"/>
        <v>0</v>
      </c>
      <c r="G206" s="8">
        <f ca="1">IFERROR(OFFSET('Справочные данные и цены'!$B$4,MATCH(D206,'Справочные данные и цены'!$B$5:$B$13,0),2)*F206+OFFSET('Справочные данные и цены'!$D$4, MATCH(D206,'Справочные данные и цены'!$B$5:$B$13,0),MATCH(E206,'Справочные данные и цены'!$E$3:$H$3))+INDEX('Справочные данные и цены'!$D$37:$M$155, MATCH( IFERROR(MID(C206, SEARCH("[", C206,1), SEARCH("]", C206,1) - SEARCH("[", C206,1)+1),"---"), 'Справочные данные и цены'!$C$37:$C$155,0), MATCH(D206,'Справочные данные и цены'!$D$18:$M$18,0)) + INDEX('Справочные данные и цены'!$D$37:$M$155, MATCH( IFERROR(MID(C206, SEARCH("[", C206,SEARCH("]", C206,1)+1), SEARCH("]", C206,SEARCH("]", C206,1)+1) - SEARCH("[", C206,SEARCH("]", C206,1)+1)+1),"---"), 'Справочные данные и цены'!$C$37:$C$155,0), MATCH(D206,'Справочные данные и цены'!$D$18:$M$18,0)),"Не доступно")</f>
        <v>0</v>
      </c>
    </row>
    <row r="207" spans="1:7" ht="14" x14ac:dyDescent="0.2">
      <c r="C207" s="9"/>
      <c r="D207" s="17">
        <v>50</v>
      </c>
      <c r="E207" s="17" t="s">
        <v>63</v>
      </c>
      <c r="F207" s="10">
        <f t="shared" si="3"/>
        <v>0</v>
      </c>
      <c r="G207" s="8">
        <f ca="1">IFERROR(OFFSET('Справочные данные и цены'!$B$4,MATCH(D207,'Справочные данные и цены'!$B$5:$B$13,0),2)*F207+OFFSET('Справочные данные и цены'!$D$4, MATCH(D207,'Справочные данные и цены'!$B$5:$B$13,0),MATCH(E207,'Справочные данные и цены'!$E$3:$H$3))+INDEX('Справочные данные и цены'!$D$37:$M$155, MATCH( IFERROR(MID(C207, SEARCH("[", C207,1), SEARCH("]", C207,1) - SEARCH("[", C207,1)+1),"---"), 'Справочные данные и цены'!$C$37:$C$155,0), MATCH(D207,'Справочные данные и цены'!$D$18:$M$18,0)) + INDEX('Справочные данные и цены'!$D$37:$M$155, MATCH( IFERROR(MID(C207, SEARCH("[", C207,SEARCH("]", C207,1)+1), SEARCH("]", C207,SEARCH("]", C207,1)+1) - SEARCH("[", C207,SEARCH("]", C207,1)+1)+1),"---"), 'Справочные данные и цены'!$C$37:$C$155,0), MATCH(D207,'Справочные данные и цены'!$D$18:$M$18,0)),"Не доступно")</f>
        <v>0</v>
      </c>
    </row>
    <row r="208" spans="1:7" ht="14" x14ac:dyDescent="0.2">
      <c r="C208" s="9"/>
      <c r="D208" s="17">
        <v>50</v>
      </c>
      <c r="E208" s="17" t="s">
        <v>63</v>
      </c>
      <c r="F208" s="10">
        <f t="shared" si="3"/>
        <v>0</v>
      </c>
      <c r="G208" s="8">
        <f ca="1">IFERROR(OFFSET('Справочные данные и цены'!$B$4,MATCH(D208,'Справочные данные и цены'!$B$5:$B$13,0),2)*F208+OFFSET('Справочные данные и цены'!$D$4, MATCH(D208,'Справочные данные и цены'!$B$5:$B$13,0),MATCH(E208,'Справочные данные и цены'!$E$3:$H$3))+INDEX('Справочные данные и цены'!$D$37:$M$155, MATCH( IFERROR(MID(C208, SEARCH("[", C208,1), SEARCH("]", C208,1) - SEARCH("[", C208,1)+1),"---"), 'Справочные данные и цены'!$C$37:$C$155,0), MATCH(D208,'Справочные данные и цены'!$D$18:$M$18,0)) + INDEX('Справочные данные и цены'!$D$37:$M$155, MATCH( IFERROR(MID(C208, SEARCH("[", C208,SEARCH("]", C208,1)+1), SEARCH("]", C208,SEARCH("]", C208,1)+1) - SEARCH("[", C208,SEARCH("]", C208,1)+1)+1),"---"), 'Справочные данные и цены'!$C$37:$C$155,0), MATCH(D208,'Справочные данные и цены'!$D$18:$M$18,0)),"Не доступно")</f>
        <v>0</v>
      </c>
    </row>
    <row r="209" spans="3:7" ht="14" x14ac:dyDescent="0.2">
      <c r="C209" s="9"/>
      <c r="D209" s="17">
        <v>50</v>
      </c>
      <c r="E209" s="17" t="s">
        <v>63</v>
      </c>
      <c r="F209" s="10">
        <f t="shared" si="3"/>
        <v>0</v>
      </c>
      <c r="G209" s="8">
        <f ca="1">IFERROR(OFFSET('Справочные данные и цены'!$B$4,MATCH(D209,'Справочные данные и цены'!$B$5:$B$13,0),2)*F209+OFFSET('Справочные данные и цены'!$D$4, MATCH(D209,'Справочные данные и цены'!$B$5:$B$13,0),MATCH(E209,'Справочные данные и цены'!$E$3:$H$3))+INDEX('Справочные данные и цены'!$D$37:$M$155, MATCH( IFERROR(MID(C209, SEARCH("[", C209,1), SEARCH("]", C209,1) - SEARCH("[", C209,1)+1),"---"), 'Справочные данные и цены'!$C$37:$C$155,0), MATCH(D209,'Справочные данные и цены'!$D$18:$M$18,0)) + INDEX('Справочные данные и цены'!$D$37:$M$155, MATCH( IFERROR(MID(C209, SEARCH("[", C209,SEARCH("]", C209,1)+1), SEARCH("]", C209,SEARCH("]", C209,1)+1) - SEARCH("[", C209,SEARCH("]", C209,1)+1)+1),"---"), 'Справочные данные и цены'!$C$37:$C$155,0), MATCH(D209,'Справочные данные и цены'!$D$18:$M$18,0)),"Не доступно")</f>
        <v>0</v>
      </c>
    </row>
    <row r="210" spans="3:7" ht="14" x14ac:dyDescent="0.2">
      <c r="C210" s="9"/>
      <c r="D210" s="17">
        <v>50</v>
      </c>
      <c r="E210" s="17" t="s">
        <v>63</v>
      </c>
      <c r="F210" s="10">
        <f t="shared" si="3"/>
        <v>0</v>
      </c>
      <c r="G210" s="8">
        <f ca="1">IFERROR(OFFSET('Справочные данные и цены'!$B$4,MATCH(D210,'Справочные данные и цены'!$B$5:$B$13,0),2)*F210+OFFSET('Справочные данные и цены'!$D$4, MATCH(D210,'Справочные данные и цены'!$B$5:$B$13,0),MATCH(E210,'Справочные данные и цены'!$E$3:$H$3))+INDEX('Справочные данные и цены'!$D$37:$M$155, MATCH( IFERROR(MID(C210, SEARCH("[", C210,1), SEARCH("]", C210,1) - SEARCH("[", C210,1)+1),"---"), 'Справочные данные и цены'!$C$37:$C$155,0), MATCH(D210,'Справочные данные и цены'!$D$18:$M$18,0)) + INDEX('Справочные данные и цены'!$D$37:$M$155, MATCH( IFERROR(MID(C210, SEARCH("[", C210,SEARCH("]", C210,1)+1), SEARCH("]", C210,SEARCH("]", C210,1)+1) - SEARCH("[", C210,SEARCH("]", C210,1)+1)+1),"---"), 'Справочные данные и цены'!$C$37:$C$155,0), MATCH(D210,'Справочные данные и цены'!$D$18:$M$18,0)),"Не доступно")</f>
        <v>0</v>
      </c>
    </row>
    <row r="211" spans="3:7" ht="14" x14ac:dyDescent="0.2">
      <c r="C211" s="9"/>
      <c r="D211" s="17">
        <v>50</v>
      </c>
      <c r="E211" s="17" t="s">
        <v>63</v>
      </c>
      <c r="F211" s="10">
        <f t="shared" si="3"/>
        <v>0</v>
      </c>
      <c r="G211" s="8">
        <f ca="1">IFERROR(OFFSET('Справочные данные и цены'!$B$4,MATCH(D211,'Справочные данные и цены'!$B$5:$B$13,0),2)*F211+OFFSET('Справочные данные и цены'!$D$4, MATCH(D211,'Справочные данные и цены'!$B$5:$B$13,0),MATCH(E211,'Справочные данные и цены'!$E$3:$H$3))+INDEX('Справочные данные и цены'!$D$37:$M$155, MATCH( IFERROR(MID(C211, SEARCH("[", C211,1), SEARCH("]", C211,1) - SEARCH("[", C211,1)+1),"---"), 'Справочные данные и цены'!$C$37:$C$155,0), MATCH(D211,'Справочные данные и цены'!$D$18:$M$18,0)) + INDEX('Справочные данные и цены'!$D$37:$M$155, MATCH( IFERROR(MID(C211, SEARCH("[", C211,SEARCH("]", C211,1)+1), SEARCH("]", C211,SEARCH("]", C211,1)+1) - SEARCH("[", C211,SEARCH("]", C211,1)+1)+1),"---"), 'Справочные данные и цены'!$C$37:$C$155,0), MATCH(D211,'Справочные данные и цены'!$D$18:$M$18,0)),"Не доступно")</f>
        <v>0</v>
      </c>
    </row>
    <row r="212" spans="3:7" ht="14" x14ac:dyDescent="0.2">
      <c r="C212" s="9"/>
      <c r="D212" s="17">
        <v>50</v>
      </c>
      <c r="E212" s="17" t="s">
        <v>63</v>
      </c>
      <c r="F212" s="10">
        <f t="shared" si="3"/>
        <v>0</v>
      </c>
      <c r="G212" s="8">
        <f ca="1">IFERROR(OFFSET('Справочные данные и цены'!$B$4,MATCH(D212,'Справочные данные и цены'!$B$5:$B$13,0),2)*F212+OFFSET('Справочные данные и цены'!$D$4, MATCH(D212,'Справочные данные и цены'!$B$5:$B$13,0),MATCH(E212,'Справочные данные и цены'!$E$3:$H$3))+INDEX('Справочные данные и цены'!$D$37:$M$155, MATCH( IFERROR(MID(C212, SEARCH("[", C212,1), SEARCH("]", C212,1) - SEARCH("[", C212,1)+1),"---"), 'Справочные данные и цены'!$C$37:$C$155,0), MATCH(D212,'Справочные данные и цены'!$D$18:$M$18,0)) + INDEX('Справочные данные и цены'!$D$37:$M$155, MATCH( IFERROR(MID(C212, SEARCH("[", C212,SEARCH("]", C212,1)+1), SEARCH("]", C212,SEARCH("]", C212,1)+1) - SEARCH("[", C212,SEARCH("]", C212,1)+1)+1),"---"), 'Справочные данные и цены'!$C$37:$C$155,0), MATCH(D212,'Справочные данные и цены'!$D$18:$M$18,0)),"Не доступно")</f>
        <v>0</v>
      </c>
    </row>
    <row r="213" spans="3:7" ht="14" x14ac:dyDescent="0.2">
      <c r="C213" s="9"/>
      <c r="D213" s="17">
        <v>50</v>
      </c>
      <c r="E213" s="17" t="s">
        <v>63</v>
      </c>
      <c r="F213" s="10">
        <f t="shared" si="3"/>
        <v>0</v>
      </c>
      <c r="G213" s="8">
        <f ca="1">IFERROR(OFFSET('Справочные данные и цены'!$B$4,MATCH(D213,'Справочные данные и цены'!$B$5:$B$13,0),2)*F213+OFFSET('Справочные данные и цены'!$D$4, MATCH(D213,'Справочные данные и цены'!$B$5:$B$13,0),MATCH(E213,'Справочные данные и цены'!$E$3:$H$3))+INDEX('Справочные данные и цены'!$D$37:$M$155, MATCH( IFERROR(MID(C213, SEARCH("[", C213,1), SEARCH("]", C213,1) - SEARCH("[", C213,1)+1),"---"), 'Справочные данные и цены'!$C$37:$C$155,0), MATCH(D213,'Справочные данные и цены'!$D$18:$M$18,0)) + INDEX('Справочные данные и цены'!$D$37:$M$155, MATCH( IFERROR(MID(C213, SEARCH("[", C213,SEARCH("]", C213,1)+1), SEARCH("]", C213,SEARCH("]", C213,1)+1) - SEARCH("[", C213,SEARCH("]", C213,1)+1)+1),"---"), 'Справочные данные и цены'!$C$37:$C$155,0), MATCH(D213,'Справочные данные и цены'!$D$18:$M$18,0)),"Не доступно")</f>
        <v>0</v>
      </c>
    </row>
    <row r="214" spans="3:7" ht="14" x14ac:dyDescent="0.2">
      <c r="C214" s="9"/>
      <c r="D214" s="17">
        <v>50</v>
      </c>
      <c r="E214" s="17" t="s">
        <v>63</v>
      </c>
      <c r="F214" s="10">
        <f t="shared" si="3"/>
        <v>0</v>
      </c>
      <c r="G214" s="8">
        <f ca="1">IFERROR(OFFSET('Справочные данные и цены'!$B$4,MATCH(D214,'Справочные данные и цены'!$B$5:$B$13,0),2)*F214+OFFSET('Справочные данные и цены'!$D$4, MATCH(D214,'Справочные данные и цены'!$B$5:$B$13,0),MATCH(E214,'Справочные данные и цены'!$E$3:$H$3))+INDEX('Справочные данные и цены'!$D$37:$M$155, MATCH( IFERROR(MID(C214, SEARCH("[", C214,1), SEARCH("]", C214,1) - SEARCH("[", C214,1)+1),"---"), 'Справочные данные и цены'!$C$37:$C$155,0), MATCH(D214,'Справочные данные и цены'!$D$18:$M$18,0)) + INDEX('Справочные данные и цены'!$D$37:$M$155, MATCH( IFERROR(MID(C214, SEARCH("[", C214,SEARCH("]", C214,1)+1), SEARCH("]", C214,SEARCH("]", C214,1)+1) - SEARCH("[", C214,SEARCH("]", C214,1)+1)+1),"---"), 'Справочные данные и цены'!$C$37:$C$155,0), MATCH(D214,'Справочные данные и цены'!$D$18:$M$18,0)),"Не доступно")</f>
        <v>0</v>
      </c>
    </row>
    <row r="215" spans="3:7" ht="14" x14ac:dyDescent="0.2">
      <c r="C215" s="9"/>
      <c r="D215" s="17">
        <v>50</v>
      </c>
      <c r="E215" s="17" t="s">
        <v>63</v>
      </c>
      <c r="F215" s="10">
        <f t="shared" si="3"/>
        <v>0</v>
      </c>
      <c r="G215" s="8">
        <f ca="1">IFERROR(OFFSET('Справочные данные и цены'!$B$4,MATCH(D215,'Справочные данные и цены'!$B$5:$B$13,0),2)*F215+OFFSET('Справочные данные и цены'!$D$4, MATCH(D215,'Справочные данные и цены'!$B$5:$B$13,0),MATCH(E215,'Справочные данные и цены'!$E$3:$H$3))+INDEX('Справочные данные и цены'!$D$37:$M$155, MATCH( IFERROR(MID(C215, SEARCH("[", C215,1), SEARCH("]", C215,1) - SEARCH("[", C215,1)+1),"---"), 'Справочные данные и цены'!$C$37:$C$155,0), MATCH(D215,'Справочные данные и цены'!$D$18:$M$18,0)) + INDEX('Справочные данные и цены'!$D$37:$M$155, MATCH( IFERROR(MID(C215, SEARCH("[", C215,SEARCH("]", C215,1)+1), SEARCH("]", C215,SEARCH("]", C215,1)+1) - SEARCH("[", C215,SEARCH("]", C215,1)+1)+1),"---"), 'Справочные данные и цены'!$C$37:$C$155,0), MATCH(D215,'Справочные данные и цены'!$D$18:$M$18,0)),"Не доступно")</f>
        <v>0</v>
      </c>
    </row>
    <row r="216" spans="3:7" ht="14" x14ac:dyDescent="0.2">
      <c r="C216" s="9"/>
      <c r="D216" s="17">
        <v>50</v>
      </c>
      <c r="E216" s="17" t="s">
        <v>63</v>
      </c>
      <c r="F216" s="10">
        <f t="shared" si="3"/>
        <v>0</v>
      </c>
      <c r="G216" s="8">
        <f ca="1">IFERROR(OFFSET('Справочные данные и цены'!$B$4,MATCH(D216,'Справочные данные и цены'!$B$5:$B$13,0),2)*F216+OFFSET('Справочные данные и цены'!$D$4, MATCH(D216,'Справочные данные и цены'!$B$5:$B$13,0),MATCH(E216,'Справочные данные и цены'!$E$3:$H$3))+INDEX('Справочные данные и цены'!$D$37:$M$155, MATCH( IFERROR(MID(C216, SEARCH("[", C216,1), SEARCH("]", C216,1) - SEARCH("[", C216,1)+1),"---"), 'Справочные данные и цены'!$C$37:$C$155,0), MATCH(D216,'Справочные данные и цены'!$D$18:$M$18,0)) + INDEX('Справочные данные и цены'!$D$37:$M$155, MATCH( IFERROR(MID(C216, SEARCH("[", C216,SEARCH("]", C216,1)+1), SEARCH("]", C216,SEARCH("]", C216,1)+1) - SEARCH("[", C216,SEARCH("]", C216,1)+1)+1),"---"), 'Справочные данные и цены'!$C$37:$C$155,0), MATCH(D216,'Справочные данные и цены'!$D$18:$M$18,0)),"Не доступно")</f>
        <v>0</v>
      </c>
    </row>
    <row r="217" spans="3:7" ht="14" x14ac:dyDescent="0.2">
      <c r="C217" s="9"/>
      <c r="D217" s="17">
        <v>50</v>
      </c>
      <c r="E217" s="17" t="s">
        <v>63</v>
      </c>
      <c r="F217" s="10">
        <f t="shared" si="3"/>
        <v>0</v>
      </c>
      <c r="G217" s="8">
        <f ca="1">IFERROR(OFFSET('Справочные данные и цены'!$B$4,MATCH(D217,'Справочные данные и цены'!$B$5:$B$13,0),2)*F217+OFFSET('Справочные данные и цены'!$D$4, MATCH(D217,'Справочные данные и цены'!$B$5:$B$13,0),MATCH(E217,'Справочные данные и цены'!$E$3:$H$3))+INDEX('Справочные данные и цены'!$D$37:$M$155, MATCH( IFERROR(MID(C217, SEARCH("[", C217,1), SEARCH("]", C217,1) - SEARCH("[", C217,1)+1),"---"), 'Справочные данные и цены'!$C$37:$C$155,0), MATCH(D217,'Справочные данные и цены'!$D$18:$M$18,0)) + INDEX('Справочные данные и цены'!$D$37:$M$155, MATCH( IFERROR(MID(C217, SEARCH("[", C217,SEARCH("]", C217,1)+1), SEARCH("]", C217,SEARCH("]", C217,1)+1) - SEARCH("[", C217,SEARCH("]", C217,1)+1)+1),"---"), 'Справочные данные и цены'!$C$37:$C$155,0), MATCH(D217,'Справочные данные и цены'!$D$18:$M$18,0)),"Не доступно")</f>
        <v>0</v>
      </c>
    </row>
    <row r="218" spans="3:7" ht="14" x14ac:dyDescent="0.2">
      <c r="C218" s="9"/>
      <c r="D218" s="17">
        <v>50</v>
      </c>
      <c r="E218" s="17" t="s">
        <v>63</v>
      </c>
      <c r="F218" s="10">
        <f t="shared" si="3"/>
        <v>0</v>
      </c>
      <c r="G218" s="8">
        <f ca="1">IFERROR(OFFSET('Справочные данные и цены'!$B$4,MATCH(D218,'Справочные данные и цены'!$B$5:$B$13,0),2)*F218+OFFSET('Справочные данные и цены'!$D$4, MATCH(D218,'Справочные данные и цены'!$B$5:$B$13,0),MATCH(E218,'Справочные данные и цены'!$E$3:$H$3))+INDEX('Справочные данные и цены'!$D$37:$M$155, MATCH( IFERROR(MID(C218, SEARCH("[", C218,1), SEARCH("]", C218,1) - SEARCH("[", C218,1)+1),"---"), 'Справочные данные и цены'!$C$37:$C$155,0), MATCH(D218,'Справочные данные и цены'!$D$18:$M$18,0)) + INDEX('Справочные данные и цены'!$D$37:$M$155, MATCH( IFERROR(MID(C218, SEARCH("[", C218,SEARCH("]", C218,1)+1), SEARCH("]", C218,SEARCH("]", C218,1)+1) - SEARCH("[", C218,SEARCH("]", C218,1)+1)+1),"---"), 'Справочные данные и цены'!$C$37:$C$155,0), MATCH(D218,'Справочные данные и цены'!$D$18:$M$18,0)),"Не доступно")</f>
        <v>0</v>
      </c>
    </row>
    <row r="219" spans="3:7" ht="14" x14ac:dyDescent="0.2">
      <c r="C219" s="9"/>
      <c r="D219" s="17">
        <v>50</v>
      </c>
      <c r="E219" s="17" t="s">
        <v>63</v>
      </c>
      <c r="F219" s="10">
        <f t="shared" si="3"/>
        <v>0</v>
      </c>
      <c r="G219" s="8">
        <f ca="1">IFERROR(OFFSET('Справочные данные и цены'!$B$4,MATCH(D219,'Справочные данные и цены'!$B$5:$B$13,0),2)*F219+OFFSET('Справочные данные и цены'!$D$4, MATCH(D219,'Справочные данные и цены'!$B$5:$B$13,0),MATCH(E219,'Справочные данные и цены'!$E$3:$H$3))+INDEX('Справочные данные и цены'!$D$37:$M$155, MATCH( IFERROR(MID(C219, SEARCH("[", C219,1), SEARCH("]", C219,1) - SEARCH("[", C219,1)+1),"---"), 'Справочные данные и цены'!$C$37:$C$155,0), MATCH(D219,'Справочные данные и цены'!$D$18:$M$18,0)) + INDEX('Справочные данные и цены'!$D$37:$M$155, MATCH( IFERROR(MID(C219, SEARCH("[", C219,SEARCH("]", C219,1)+1), SEARCH("]", C219,SEARCH("]", C219,1)+1) - SEARCH("[", C219,SEARCH("]", C219,1)+1)+1),"---"), 'Справочные данные и цены'!$C$37:$C$155,0), MATCH(D219,'Справочные данные и цены'!$D$18:$M$18,0)),"Не доступно")</f>
        <v>0</v>
      </c>
    </row>
    <row r="220" spans="3:7" ht="14" x14ac:dyDescent="0.2">
      <c r="C220" s="9"/>
      <c r="D220" s="17">
        <v>50</v>
      </c>
      <c r="E220" s="17" t="s">
        <v>63</v>
      </c>
      <c r="F220" s="10">
        <f t="shared" si="3"/>
        <v>0</v>
      </c>
      <c r="G220" s="8">
        <f ca="1">IFERROR(OFFSET('Справочные данные и цены'!$B$4,MATCH(D220,'Справочные данные и цены'!$B$5:$B$13,0),2)*F220+OFFSET('Справочные данные и цены'!$D$4, MATCH(D220,'Справочные данные и цены'!$B$5:$B$13,0),MATCH(E220,'Справочные данные и цены'!$E$3:$H$3))+INDEX('Справочные данные и цены'!$D$37:$M$155, MATCH( IFERROR(MID(C220, SEARCH("[", C220,1), SEARCH("]", C220,1) - SEARCH("[", C220,1)+1),"---"), 'Справочные данные и цены'!$C$37:$C$155,0), MATCH(D220,'Справочные данные и цены'!$D$18:$M$18,0)) + INDEX('Справочные данные и цены'!$D$37:$M$155, MATCH( IFERROR(MID(C220, SEARCH("[", C220,SEARCH("]", C220,1)+1), SEARCH("]", C220,SEARCH("]", C220,1)+1) - SEARCH("[", C220,SEARCH("]", C220,1)+1)+1),"---"), 'Справочные данные и цены'!$C$37:$C$155,0), MATCH(D220,'Справочные данные и цены'!$D$18:$M$18,0)),"Не доступно")</f>
        <v>0</v>
      </c>
    </row>
    <row r="221" spans="3:7" ht="14" x14ac:dyDescent="0.2">
      <c r="C221" s="9"/>
      <c r="D221" s="17">
        <v>50</v>
      </c>
      <c r="E221" s="17" t="s">
        <v>63</v>
      </c>
      <c r="F221" s="10">
        <f t="shared" si="3"/>
        <v>0</v>
      </c>
      <c r="G221" s="8">
        <f ca="1">IFERROR(OFFSET('Справочные данные и цены'!$B$4,MATCH(D221,'Справочные данные и цены'!$B$5:$B$13,0),2)*F221+OFFSET('Справочные данные и цены'!$D$4, MATCH(D221,'Справочные данные и цены'!$B$5:$B$13,0),MATCH(E221,'Справочные данные и цены'!$E$3:$H$3))+INDEX('Справочные данные и цены'!$D$37:$M$155, MATCH( IFERROR(MID(C221, SEARCH("[", C221,1), SEARCH("]", C221,1) - SEARCH("[", C221,1)+1),"---"), 'Справочные данные и цены'!$C$37:$C$155,0), MATCH(D221,'Справочные данные и цены'!$D$18:$M$18,0)) + INDEX('Справочные данные и цены'!$D$37:$M$155, MATCH( IFERROR(MID(C221, SEARCH("[", C221,SEARCH("]", C221,1)+1), SEARCH("]", C221,SEARCH("]", C221,1)+1) - SEARCH("[", C221,SEARCH("]", C221,1)+1)+1),"---"), 'Справочные данные и цены'!$C$37:$C$155,0), MATCH(D221,'Справочные данные и цены'!$D$18:$M$18,0)),"Не доступно")</f>
        <v>0</v>
      </c>
    </row>
    <row r="222" spans="3:7" ht="14" x14ac:dyDescent="0.2">
      <c r="C222" s="9"/>
      <c r="D222" s="17">
        <v>50</v>
      </c>
      <c r="E222" s="17" t="s">
        <v>63</v>
      </c>
      <c r="F222" s="10">
        <f t="shared" si="3"/>
        <v>0</v>
      </c>
      <c r="G222" s="8">
        <f ca="1">IFERROR(OFFSET('Справочные данные и цены'!$B$4,MATCH(D222,'Справочные данные и цены'!$B$5:$B$13,0),2)*F222+OFFSET('Справочные данные и цены'!$D$4, MATCH(D222,'Справочные данные и цены'!$B$5:$B$13,0),MATCH(E222,'Справочные данные и цены'!$E$3:$H$3))+INDEX('Справочные данные и цены'!$D$37:$M$155, MATCH( IFERROR(MID(C222, SEARCH("[", C222,1), SEARCH("]", C222,1) - SEARCH("[", C222,1)+1),"---"), 'Справочные данные и цены'!$C$37:$C$155,0), MATCH(D222,'Справочные данные и цены'!$D$18:$M$18,0)) + INDEX('Справочные данные и цены'!$D$37:$M$155, MATCH( IFERROR(MID(C222, SEARCH("[", C222,SEARCH("]", C222,1)+1), SEARCH("]", C222,SEARCH("]", C222,1)+1) - SEARCH("[", C222,SEARCH("]", C222,1)+1)+1),"---"), 'Справочные данные и цены'!$C$37:$C$155,0), MATCH(D222,'Справочные данные и цены'!$D$18:$M$18,0)),"Не доступно")</f>
        <v>0</v>
      </c>
    </row>
    <row r="223" spans="3:7" ht="14" x14ac:dyDescent="0.2">
      <c r="C223" s="9"/>
      <c r="D223" s="17">
        <v>50</v>
      </c>
      <c r="E223" s="17" t="s">
        <v>63</v>
      </c>
      <c r="F223" s="10">
        <f t="shared" si="3"/>
        <v>0</v>
      </c>
      <c r="G223" s="8">
        <f ca="1">IFERROR(OFFSET('Справочные данные и цены'!$B$4,MATCH(D223,'Справочные данные и цены'!$B$5:$B$13,0),2)*F223+OFFSET('Справочные данные и цены'!$D$4, MATCH(D223,'Справочные данные и цены'!$B$5:$B$13,0),MATCH(E223,'Справочные данные и цены'!$E$3:$H$3))+INDEX('Справочные данные и цены'!$D$37:$M$155, MATCH( IFERROR(MID(C223, SEARCH("[", C223,1), SEARCH("]", C223,1) - SEARCH("[", C223,1)+1),"---"), 'Справочные данные и цены'!$C$37:$C$155,0), MATCH(D223,'Справочные данные и цены'!$D$18:$M$18,0)) + INDEX('Справочные данные и цены'!$D$37:$M$155, MATCH( IFERROR(MID(C223, SEARCH("[", C223,SEARCH("]", C223,1)+1), SEARCH("]", C223,SEARCH("]", C223,1)+1) - SEARCH("[", C223,SEARCH("]", C223,1)+1)+1),"---"), 'Справочные данные и цены'!$C$37:$C$155,0), MATCH(D223,'Справочные данные и цены'!$D$18:$M$18,0)),"Не доступно")</f>
        <v>0</v>
      </c>
    </row>
    <row r="224" spans="3:7" ht="14" x14ac:dyDescent="0.2">
      <c r="C224" s="9"/>
      <c r="D224" s="17">
        <v>50</v>
      </c>
      <c r="E224" s="17" t="s">
        <v>63</v>
      </c>
      <c r="F224" s="10">
        <f t="shared" si="3"/>
        <v>0</v>
      </c>
      <c r="G224" s="8">
        <f ca="1">IFERROR(OFFSET('Справочные данные и цены'!$B$4,MATCH(D224,'Справочные данные и цены'!$B$5:$B$13,0),2)*F224+OFFSET('Справочные данные и цены'!$D$4, MATCH(D224,'Справочные данные и цены'!$B$5:$B$13,0),MATCH(E224,'Справочные данные и цены'!$E$3:$H$3))+INDEX('Справочные данные и цены'!$D$37:$M$155, MATCH( IFERROR(MID(C224, SEARCH("[", C224,1), SEARCH("]", C224,1) - SEARCH("[", C224,1)+1),"---"), 'Справочные данные и цены'!$C$37:$C$155,0), MATCH(D224,'Справочные данные и цены'!$D$18:$M$18,0)) + INDEX('Справочные данные и цены'!$D$37:$M$155, MATCH( IFERROR(MID(C224, SEARCH("[", C224,SEARCH("]", C224,1)+1), SEARCH("]", C224,SEARCH("]", C224,1)+1) - SEARCH("[", C224,SEARCH("]", C224,1)+1)+1),"---"), 'Справочные данные и цены'!$C$37:$C$155,0), MATCH(D224,'Справочные данные и цены'!$D$18:$M$18,0)),"Не доступно")</f>
        <v>0</v>
      </c>
    </row>
    <row r="225" spans="3:7" ht="14" x14ac:dyDescent="0.2">
      <c r="C225" s="9"/>
      <c r="D225" s="17">
        <v>50</v>
      </c>
      <c r="E225" s="17" t="s">
        <v>63</v>
      </c>
      <c r="F225" s="10">
        <f t="shared" si="3"/>
        <v>0</v>
      </c>
      <c r="G225" s="8">
        <f ca="1">IFERROR(OFFSET('Справочные данные и цены'!$B$4,MATCH(D225,'Справочные данные и цены'!$B$5:$B$13,0),2)*F225+OFFSET('Справочные данные и цены'!$D$4, MATCH(D225,'Справочные данные и цены'!$B$5:$B$13,0),MATCH(E225,'Справочные данные и цены'!$E$3:$H$3))+INDEX('Справочные данные и цены'!$D$37:$M$155, MATCH( IFERROR(MID(C225, SEARCH("[", C225,1), SEARCH("]", C225,1) - SEARCH("[", C225,1)+1),"---"), 'Справочные данные и цены'!$C$37:$C$155,0), MATCH(D225,'Справочные данные и цены'!$D$18:$M$18,0)) + INDEX('Справочные данные и цены'!$D$37:$M$155, MATCH( IFERROR(MID(C225, SEARCH("[", C225,SEARCH("]", C225,1)+1), SEARCH("]", C225,SEARCH("]", C225,1)+1) - SEARCH("[", C225,SEARCH("]", C225,1)+1)+1),"---"), 'Справочные данные и цены'!$C$37:$C$155,0), MATCH(D225,'Справочные данные и цены'!$D$18:$M$18,0)),"Не доступно")</f>
        <v>0</v>
      </c>
    </row>
    <row r="226" spans="3:7" ht="14" x14ac:dyDescent="0.2">
      <c r="C226" s="9"/>
      <c r="D226" s="17">
        <v>50</v>
      </c>
      <c r="E226" s="17" t="s">
        <v>63</v>
      </c>
      <c r="F226" s="10">
        <f t="shared" si="3"/>
        <v>0</v>
      </c>
      <c r="G226" s="8">
        <f ca="1">IFERROR(OFFSET('Справочные данные и цены'!$B$4,MATCH(D226,'Справочные данные и цены'!$B$5:$B$13,0),2)*F226+OFFSET('Справочные данные и цены'!$D$4, MATCH(D226,'Справочные данные и цены'!$B$5:$B$13,0),MATCH(E226,'Справочные данные и цены'!$E$3:$H$3))+INDEX('Справочные данные и цены'!$D$37:$M$155, MATCH( IFERROR(MID(C226, SEARCH("[", C226,1), SEARCH("]", C226,1) - SEARCH("[", C226,1)+1),"---"), 'Справочные данные и цены'!$C$37:$C$155,0), MATCH(D226,'Справочные данные и цены'!$D$18:$M$18,0)) + INDEX('Справочные данные и цены'!$D$37:$M$155, MATCH( IFERROR(MID(C226, SEARCH("[", C226,SEARCH("]", C226,1)+1), SEARCH("]", C226,SEARCH("]", C226,1)+1) - SEARCH("[", C226,SEARCH("]", C226,1)+1)+1),"---"), 'Справочные данные и цены'!$C$37:$C$155,0), MATCH(D226,'Справочные данные и цены'!$D$18:$M$18,0)),"Не доступно")</f>
        <v>0</v>
      </c>
    </row>
    <row r="227" spans="3:7" ht="14" x14ac:dyDescent="0.2">
      <c r="C227" s="9"/>
      <c r="D227" s="17">
        <v>50</v>
      </c>
      <c r="E227" s="17" t="s">
        <v>63</v>
      </c>
      <c r="F227" s="10">
        <f t="shared" si="3"/>
        <v>0</v>
      </c>
      <c r="G227" s="8">
        <f ca="1">IFERROR(OFFSET('Справочные данные и цены'!$B$4,MATCH(D227,'Справочные данные и цены'!$B$5:$B$13,0),2)*F227+OFFSET('Справочные данные и цены'!$D$4, MATCH(D227,'Справочные данные и цены'!$B$5:$B$13,0),MATCH(E227,'Справочные данные и цены'!$E$3:$H$3))+INDEX('Справочные данные и цены'!$D$37:$M$155, MATCH( IFERROR(MID(C227, SEARCH("[", C227,1), SEARCH("]", C227,1) - SEARCH("[", C227,1)+1),"---"), 'Справочные данные и цены'!$C$37:$C$155,0), MATCH(D227,'Справочные данные и цены'!$D$18:$M$18,0)) + INDEX('Справочные данные и цены'!$D$37:$M$155, MATCH( IFERROR(MID(C227, SEARCH("[", C227,SEARCH("]", C227,1)+1), SEARCH("]", C227,SEARCH("]", C227,1)+1) - SEARCH("[", C227,SEARCH("]", C227,1)+1)+1),"---"), 'Справочные данные и цены'!$C$37:$C$155,0), MATCH(D227,'Справочные данные и цены'!$D$18:$M$18,0)),"Не доступно")</f>
        <v>0</v>
      </c>
    </row>
    <row r="228" spans="3:7" ht="14" x14ac:dyDescent="0.2">
      <c r="C228" s="9"/>
      <c r="D228" s="17">
        <v>50</v>
      </c>
      <c r="E228" s="17" t="s">
        <v>63</v>
      </c>
      <c r="F228" s="10">
        <f t="shared" si="3"/>
        <v>0</v>
      </c>
      <c r="G228" s="8">
        <f ca="1">IFERROR(OFFSET('Справочные данные и цены'!$B$4,MATCH(D228,'Справочные данные и цены'!$B$5:$B$13,0),2)*F228+OFFSET('Справочные данные и цены'!$D$4, MATCH(D228,'Справочные данные и цены'!$B$5:$B$13,0),MATCH(E228,'Справочные данные и цены'!$E$3:$H$3))+INDEX('Справочные данные и цены'!$D$37:$M$155, MATCH( IFERROR(MID(C228, SEARCH("[", C228,1), SEARCH("]", C228,1) - SEARCH("[", C228,1)+1),"---"), 'Справочные данные и цены'!$C$37:$C$155,0), MATCH(D228,'Справочные данные и цены'!$D$18:$M$18,0)) + INDEX('Справочные данные и цены'!$D$37:$M$155, MATCH( IFERROR(MID(C228, SEARCH("[", C228,SEARCH("]", C228,1)+1), SEARCH("]", C228,SEARCH("]", C228,1)+1) - SEARCH("[", C228,SEARCH("]", C228,1)+1)+1),"---"), 'Справочные данные и цены'!$C$37:$C$155,0), MATCH(D228,'Справочные данные и цены'!$D$18:$M$18,0)),"Не доступно")</f>
        <v>0</v>
      </c>
    </row>
    <row r="229" spans="3:7" ht="14" x14ac:dyDescent="0.2">
      <c r="C229" s="9"/>
      <c r="D229" s="17">
        <v>50</v>
      </c>
      <c r="E229" s="17" t="s">
        <v>63</v>
      </c>
      <c r="F229" s="10">
        <f t="shared" si="3"/>
        <v>0</v>
      </c>
      <c r="G229" s="8">
        <f ca="1">IFERROR(OFFSET('Справочные данные и цены'!$B$4,MATCH(D229,'Справочные данные и цены'!$B$5:$B$13,0),2)*F229+OFFSET('Справочные данные и цены'!$D$4, MATCH(D229,'Справочные данные и цены'!$B$5:$B$13,0),MATCH(E229,'Справочные данные и цены'!$E$3:$H$3))+INDEX('Справочные данные и цены'!$D$37:$M$155, MATCH( IFERROR(MID(C229, SEARCH("[", C229,1), SEARCH("]", C229,1) - SEARCH("[", C229,1)+1),"---"), 'Справочные данные и цены'!$C$37:$C$155,0), MATCH(D229,'Справочные данные и цены'!$D$18:$M$18,0)) + INDEX('Справочные данные и цены'!$D$37:$M$155, MATCH( IFERROR(MID(C229, SEARCH("[", C229,SEARCH("]", C229,1)+1), SEARCH("]", C229,SEARCH("]", C229,1)+1) - SEARCH("[", C229,SEARCH("]", C229,1)+1)+1),"---"), 'Справочные данные и цены'!$C$37:$C$155,0), MATCH(D229,'Справочные данные и цены'!$D$18:$M$18,0)),"Не доступно")</f>
        <v>0</v>
      </c>
    </row>
    <row r="230" spans="3:7" ht="14" x14ac:dyDescent="0.2">
      <c r="C230" s="9"/>
      <c r="D230" s="17">
        <v>50</v>
      </c>
      <c r="E230" s="17" t="s">
        <v>63</v>
      </c>
      <c r="F230" s="10">
        <f t="shared" si="3"/>
        <v>0</v>
      </c>
      <c r="G230" s="8">
        <f ca="1">IFERROR(OFFSET('Справочные данные и цены'!$B$4,MATCH(D230,'Справочные данные и цены'!$B$5:$B$13,0),2)*F230+OFFSET('Справочные данные и цены'!$D$4, MATCH(D230,'Справочные данные и цены'!$B$5:$B$13,0),MATCH(E230,'Справочные данные и цены'!$E$3:$H$3))+INDEX('Справочные данные и цены'!$D$37:$M$155, MATCH( IFERROR(MID(C230, SEARCH("[", C230,1), SEARCH("]", C230,1) - SEARCH("[", C230,1)+1),"---"), 'Справочные данные и цены'!$C$37:$C$155,0), MATCH(D230,'Справочные данные и цены'!$D$18:$M$18,0)) + INDEX('Справочные данные и цены'!$D$37:$M$155, MATCH( IFERROR(MID(C230, SEARCH("[", C230,SEARCH("]", C230,1)+1), SEARCH("]", C230,SEARCH("]", C230,1)+1) - SEARCH("[", C230,SEARCH("]", C230,1)+1)+1),"---"), 'Справочные данные и цены'!$C$37:$C$155,0), MATCH(D230,'Справочные данные и цены'!$D$18:$M$18,0)),"Не доступно")</f>
        <v>0</v>
      </c>
    </row>
    <row r="231" spans="3:7" ht="14" x14ac:dyDescent="0.2">
      <c r="C231" s="9"/>
      <c r="D231" s="17">
        <v>50</v>
      </c>
      <c r="E231" s="17" t="s">
        <v>63</v>
      </c>
      <c r="F231" s="10">
        <f t="shared" si="3"/>
        <v>0</v>
      </c>
      <c r="G231" s="8">
        <f ca="1">IFERROR(OFFSET('Справочные данные и цены'!$B$4,MATCH(D231,'Справочные данные и цены'!$B$5:$B$13,0),2)*F231+OFFSET('Справочные данные и цены'!$D$4, MATCH(D231,'Справочные данные и цены'!$B$5:$B$13,0),MATCH(E231,'Справочные данные и цены'!$E$3:$H$3))+INDEX('Справочные данные и цены'!$D$37:$M$155, MATCH( IFERROR(MID(C231, SEARCH("[", C231,1), SEARCH("]", C231,1) - SEARCH("[", C231,1)+1),"---"), 'Справочные данные и цены'!$C$37:$C$155,0), MATCH(D231,'Справочные данные и цены'!$D$18:$M$18,0)) + INDEX('Справочные данные и цены'!$D$37:$M$155, MATCH( IFERROR(MID(C231, SEARCH("[", C231,SEARCH("]", C231,1)+1), SEARCH("]", C231,SEARCH("]", C231,1)+1) - SEARCH("[", C231,SEARCH("]", C231,1)+1)+1),"---"), 'Справочные данные и цены'!$C$37:$C$155,0), MATCH(D231,'Справочные данные и цены'!$D$18:$M$18,0)),"Не доступно")</f>
        <v>0</v>
      </c>
    </row>
    <row r="232" spans="3:7" ht="14" x14ac:dyDescent="0.2">
      <c r="C232" s="9"/>
      <c r="D232" s="17">
        <v>50</v>
      </c>
      <c r="E232" s="17" t="s">
        <v>63</v>
      </c>
      <c r="F232" s="10">
        <f t="shared" si="3"/>
        <v>0</v>
      </c>
      <c r="G232" s="8">
        <f ca="1">IFERROR(OFFSET('Справочные данные и цены'!$B$4,MATCH(D232,'Справочные данные и цены'!$B$5:$B$13,0),2)*F232+OFFSET('Справочные данные и цены'!$D$4, MATCH(D232,'Справочные данные и цены'!$B$5:$B$13,0),MATCH(E232,'Справочные данные и цены'!$E$3:$H$3))+INDEX('Справочные данные и цены'!$D$37:$M$155, MATCH( IFERROR(MID(C232, SEARCH("[", C232,1), SEARCH("]", C232,1) - SEARCH("[", C232,1)+1),"---"), 'Справочные данные и цены'!$C$37:$C$155,0), MATCH(D232,'Справочные данные и цены'!$D$18:$M$18,0)) + INDEX('Справочные данные и цены'!$D$37:$M$155, MATCH( IFERROR(MID(C232, SEARCH("[", C232,SEARCH("]", C232,1)+1), SEARCH("]", C232,SEARCH("]", C232,1)+1) - SEARCH("[", C232,SEARCH("]", C232,1)+1)+1),"---"), 'Справочные данные и цены'!$C$37:$C$155,0), MATCH(D232,'Справочные данные и цены'!$D$18:$M$18,0)),"Не доступно")</f>
        <v>0</v>
      </c>
    </row>
    <row r="233" spans="3:7" ht="14" x14ac:dyDescent="0.2">
      <c r="C233" s="9"/>
      <c r="D233" s="17">
        <v>50</v>
      </c>
      <c r="E233" s="17" t="s">
        <v>63</v>
      </c>
      <c r="F233" s="10">
        <f t="shared" si="3"/>
        <v>0</v>
      </c>
      <c r="G233" s="8">
        <f ca="1">IFERROR(OFFSET('Справочные данные и цены'!$B$4,MATCH(D233,'Справочные данные и цены'!$B$5:$B$13,0),2)*F233+OFFSET('Справочные данные и цены'!$D$4, MATCH(D233,'Справочные данные и цены'!$B$5:$B$13,0),MATCH(E233,'Справочные данные и цены'!$E$3:$H$3))+INDEX('Справочные данные и цены'!$D$37:$M$155, MATCH( IFERROR(MID(C233, SEARCH("[", C233,1), SEARCH("]", C233,1) - SEARCH("[", C233,1)+1),"---"), 'Справочные данные и цены'!$C$37:$C$155,0), MATCH(D233,'Справочные данные и цены'!$D$18:$M$18,0)) + INDEX('Справочные данные и цены'!$D$37:$M$155, MATCH( IFERROR(MID(C233, SEARCH("[", C233,SEARCH("]", C233,1)+1), SEARCH("]", C233,SEARCH("]", C233,1)+1) - SEARCH("[", C233,SEARCH("]", C233,1)+1)+1),"---"), 'Справочные данные и цены'!$C$37:$C$155,0), MATCH(D233,'Справочные данные и цены'!$D$18:$M$18,0)),"Не доступно")</f>
        <v>0</v>
      </c>
    </row>
    <row r="234" spans="3:7" ht="14" x14ac:dyDescent="0.2">
      <c r="C234" s="9"/>
      <c r="D234" s="17">
        <v>50</v>
      </c>
      <c r="E234" s="17" t="s">
        <v>63</v>
      </c>
      <c r="F234" s="10">
        <f t="shared" si="3"/>
        <v>0</v>
      </c>
      <c r="G234" s="8">
        <f ca="1">IFERROR(OFFSET('Справочные данные и цены'!$B$4,MATCH(D234,'Справочные данные и цены'!$B$5:$B$13,0),2)*F234+OFFSET('Справочные данные и цены'!$D$4, MATCH(D234,'Справочные данные и цены'!$B$5:$B$13,0),MATCH(E234,'Справочные данные и цены'!$E$3:$H$3))+INDEX('Справочные данные и цены'!$D$37:$M$155, MATCH( IFERROR(MID(C234, SEARCH("[", C234,1), SEARCH("]", C234,1) - SEARCH("[", C234,1)+1),"---"), 'Справочные данные и цены'!$C$37:$C$155,0), MATCH(D234,'Справочные данные и цены'!$D$18:$M$18,0)) + INDEX('Справочные данные и цены'!$D$37:$M$155, MATCH( IFERROR(MID(C234, SEARCH("[", C234,SEARCH("]", C234,1)+1), SEARCH("]", C234,SEARCH("]", C234,1)+1) - SEARCH("[", C234,SEARCH("]", C234,1)+1)+1),"---"), 'Справочные данные и цены'!$C$37:$C$155,0), MATCH(D234,'Справочные данные и цены'!$D$18:$M$18,0)),"Не доступно")</f>
        <v>0</v>
      </c>
    </row>
    <row r="235" spans="3:7" ht="14" x14ac:dyDescent="0.2">
      <c r="C235" s="9"/>
      <c r="D235" s="17">
        <v>50</v>
      </c>
      <c r="E235" s="17" t="s">
        <v>63</v>
      </c>
      <c r="F235" s="10">
        <f t="shared" si="3"/>
        <v>0</v>
      </c>
      <c r="G235" s="8">
        <f ca="1">IFERROR(OFFSET('Справочные данные и цены'!$B$4,MATCH(D235,'Справочные данные и цены'!$B$5:$B$13,0),2)*F235+OFFSET('Справочные данные и цены'!$D$4, MATCH(D235,'Справочные данные и цены'!$B$5:$B$13,0),MATCH(E235,'Справочные данные и цены'!$E$3:$H$3))+INDEX('Справочные данные и цены'!$D$37:$M$155, MATCH( IFERROR(MID(C235, SEARCH("[", C235,1), SEARCH("]", C235,1) - SEARCH("[", C235,1)+1),"---"), 'Справочные данные и цены'!$C$37:$C$155,0), MATCH(D235,'Справочные данные и цены'!$D$18:$M$18,0)) + INDEX('Справочные данные и цены'!$D$37:$M$155, MATCH( IFERROR(MID(C235, SEARCH("[", C235,SEARCH("]", C235,1)+1), SEARCH("]", C235,SEARCH("]", C235,1)+1) - SEARCH("[", C235,SEARCH("]", C235,1)+1)+1),"---"), 'Справочные данные и цены'!$C$37:$C$155,0), MATCH(D235,'Справочные данные и цены'!$D$18:$M$18,0)),"Не доступно")</f>
        <v>0</v>
      </c>
    </row>
    <row r="236" spans="3:7" ht="14" x14ac:dyDescent="0.2">
      <c r="C236" s="9"/>
      <c r="D236" s="17">
        <v>50</v>
      </c>
      <c r="E236" s="17" t="s">
        <v>63</v>
      </c>
      <c r="F236" s="10">
        <f t="shared" si="3"/>
        <v>0</v>
      </c>
      <c r="G236" s="8">
        <f ca="1">IFERROR(OFFSET('Справочные данные и цены'!$B$4,MATCH(D236,'Справочные данные и цены'!$B$5:$B$13,0),2)*F236+OFFSET('Справочные данные и цены'!$D$4, MATCH(D236,'Справочные данные и цены'!$B$5:$B$13,0),MATCH(E236,'Справочные данные и цены'!$E$3:$H$3))+INDEX('Справочные данные и цены'!$D$37:$M$155, MATCH( IFERROR(MID(C236, SEARCH("[", C236,1), SEARCH("]", C236,1) - SEARCH("[", C236,1)+1),"---"), 'Справочные данные и цены'!$C$37:$C$155,0), MATCH(D236,'Справочные данные и цены'!$D$18:$M$18,0)) + INDEX('Справочные данные и цены'!$D$37:$M$155, MATCH( IFERROR(MID(C236, SEARCH("[", C236,SEARCH("]", C236,1)+1), SEARCH("]", C236,SEARCH("]", C236,1)+1) - SEARCH("[", C236,SEARCH("]", C236,1)+1)+1),"---"), 'Справочные данные и цены'!$C$37:$C$155,0), MATCH(D236,'Справочные данные и цены'!$D$18:$M$18,0)),"Не доступно")</f>
        <v>0</v>
      </c>
    </row>
    <row r="237" spans="3:7" ht="14" x14ac:dyDescent="0.2">
      <c r="C237" s="9"/>
      <c r="D237" s="17">
        <v>50</v>
      </c>
      <c r="E237" s="17" t="s">
        <v>63</v>
      </c>
      <c r="F237" s="10">
        <f t="shared" si="3"/>
        <v>0</v>
      </c>
      <c r="G237" s="8">
        <f ca="1">IFERROR(OFFSET('Справочные данные и цены'!$B$4,MATCH(D237,'Справочные данные и цены'!$B$5:$B$13,0),2)*F237+OFFSET('Справочные данные и цены'!$D$4, MATCH(D237,'Справочные данные и цены'!$B$5:$B$13,0),MATCH(E237,'Справочные данные и цены'!$E$3:$H$3))+INDEX('Справочные данные и цены'!$D$37:$M$155, MATCH( IFERROR(MID(C237, SEARCH("[", C237,1), SEARCH("]", C237,1) - SEARCH("[", C237,1)+1),"---"), 'Справочные данные и цены'!$C$37:$C$155,0), MATCH(D237,'Справочные данные и цены'!$D$18:$M$18,0)) + INDEX('Справочные данные и цены'!$D$37:$M$155, MATCH( IFERROR(MID(C237, SEARCH("[", C237,SEARCH("]", C237,1)+1), SEARCH("]", C237,SEARCH("]", C237,1)+1) - SEARCH("[", C237,SEARCH("]", C237,1)+1)+1),"---"), 'Справочные данные и цены'!$C$37:$C$155,0), MATCH(D237,'Справочные данные и цены'!$D$18:$M$18,0)),"Не доступно")</f>
        <v>0</v>
      </c>
    </row>
    <row r="238" spans="3:7" ht="14" x14ac:dyDescent="0.2">
      <c r="C238" s="9"/>
      <c r="D238" s="17">
        <v>50</v>
      </c>
      <c r="E238" s="17" t="s">
        <v>63</v>
      </c>
      <c r="F238" s="10">
        <f t="shared" si="3"/>
        <v>0</v>
      </c>
      <c r="G238" s="8">
        <f ca="1">IFERROR(OFFSET('Справочные данные и цены'!$B$4,MATCH(D238,'Справочные данные и цены'!$B$5:$B$13,0),2)*F238+OFFSET('Справочные данные и цены'!$D$4, MATCH(D238,'Справочные данные и цены'!$B$5:$B$13,0),MATCH(E238,'Справочные данные и цены'!$E$3:$H$3))+INDEX('Справочные данные и цены'!$D$37:$M$155, MATCH( IFERROR(MID(C238, SEARCH("[", C238,1), SEARCH("]", C238,1) - SEARCH("[", C238,1)+1),"---"), 'Справочные данные и цены'!$C$37:$C$155,0), MATCH(D238,'Справочные данные и цены'!$D$18:$M$18,0)) + INDEX('Справочные данные и цены'!$D$37:$M$155, MATCH( IFERROR(MID(C238, SEARCH("[", C238,SEARCH("]", C238,1)+1), SEARCH("]", C238,SEARCH("]", C238,1)+1) - SEARCH("[", C238,SEARCH("]", C238,1)+1)+1),"---"), 'Справочные данные и цены'!$C$37:$C$155,0), MATCH(D238,'Справочные данные и цены'!$D$18:$M$18,0)),"Не доступно")</f>
        <v>0</v>
      </c>
    </row>
    <row r="239" spans="3:7" ht="14" x14ac:dyDescent="0.2">
      <c r="C239" s="9"/>
      <c r="D239" s="17">
        <v>50</v>
      </c>
      <c r="E239" s="17" t="s">
        <v>63</v>
      </c>
      <c r="F239" s="10">
        <f t="shared" si="3"/>
        <v>0</v>
      </c>
      <c r="G239" s="8">
        <f ca="1">IFERROR(OFFSET('Справочные данные и цены'!$B$4,MATCH(D239,'Справочные данные и цены'!$B$5:$B$13,0),2)*F239+OFFSET('Справочные данные и цены'!$D$4, MATCH(D239,'Справочные данные и цены'!$B$5:$B$13,0),MATCH(E239,'Справочные данные и цены'!$E$3:$H$3))+INDEX('Справочные данные и цены'!$D$37:$M$155, MATCH( IFERROR(MID(C239, SEARCH("[", C239,1), SEARCH("]", C239,1) - SEARCH("[", C239,1)+1),"---"), 'Справочные данные и цены'!$C$37:$C$155,0), MATCH(D239,'Справочные данные и цены'!$D$18:$M$18,0)) + INDEX('Справочные данные и цены'!$D$37:$M$155, MATCH( IFERROR(MID(C239, SEARCH("[", C239,SEARCH("]", C239,1)+1), SEARCH("]", C239,SEARCH("]", C239,1)+1) - SEARCH("[", C239,SEARCH("]", C239,1)+1)+1),"---"), 'Справочные данные и цены'!$C$37:$C$155,0), MATCH(D239,'Справочные данные и цены'!$D$18:$M$18,0)),"Не доступно")</f>
        <v>0</v>
      </c>
    </row>
    <row r="240" spans="3:7" ht="14" x14ac:dyDescent="0.2">
      <c r="C240" s="9"/>
      <c r="D240" s="17">
        <v>50</v>
      </c>
      <c r="E240" s="17" t="s">
        <v>63</v>
      </c>
      <c r="F240" s="10">
        <f t="shared" si="3"/>
        <v>0</v>
      </c>
      <c r="G240" s="8">
        <f ca="1">IFERROR(OFFSET('Справочные данные и цены'!$B$4,MATCH(D240,'Справочные данные и цены'!$B$5:$B$13,0),2)*F240+OFFSET('Справочные данные и цены'!$D$4, MATCH(D240,'Справочные данные и цены'!$B$5:$B$13,0),MATCH(E240,'Справочные данные и цены'!$E$3:$H$3))+INDEX('Справочные данные и цены'!$D$37:$M$155, MATCH( IFERROR(MID(C240, SEARCH("[", C240,1), SEARCH("]", C240,1) - SEARCH("[", C240,1)+1),"---"), 'Справочные данные и цены'!$C$37:$C$155,0), MATCH(D240,'Справочные данные и цены'!$D$18:$M$18,0)) + INDEX('Справочные данные и цены'!$D$37:$M$155, MATCH( IFERROR(MID(C240, SEARCH("[", C240,SEARCH("]", C240,1)+1), SEARCH("]", C240,SEARCH("]", C240,1)+1) - SEARCH("[", C240,SEARCH("]", C240,1)+1)+1),"---"), 'Справочные данные и цены'!$C$37:$C$155,0), MATCH(D240,'Справочные данные и цены'!$D$18:$M$18,0)),"Не доступно")</f>
        <v>0</v>
      </c>
    </row>
    <row r="241" spans="3:7" ht="14" x14ac:dyDescent="0.2">
      <c r="C241" s="9"/>
      <c r="D241" s="17">
        <v>50</v>
      </c>
      <c r="E241" s="17" t="s">
        <v>63</v>
      </c>
      <c r="F241" s="10">
        <f t="shared" si="3"/>
        <v>0</v>
      </c>
      <c r="G241" s="8">
        <f ca="1">IFERROR(OFFSET('Справочные данные и цены'!$B$4,MATCH(D241,'Справочные данные и цены'!$B$5:$B$13,0),2)*F241+OFFSET('Справочные данные и цены'!$D$4, MATCH(D241,'Справочные данные и цены'!$B$5:$B$13,0),MATCH(E241,'Справочные данные и цены'!$E$3:$H$3))+INDEX('Справочные данные и цены'!$D$37:$M$155, MATCH( IFERROR(MID(C241, SEARCH("[", C241,1), SEARCH("]", C241,1) - SEARCH("[", C241,1)+1),"---"), 'Справочные данные и цены'!$C$37:$C$155,0), MATCH(D241,'Справочные данные и цены'!$D$18:$M$18,0)) + INDEX('Справочные данные и цены'!$D$37:$M$155, MATCH( IFERROR(MID(C241, SEARCH("[", C241,SEARCH("]", C241,1)+1), SEARCH("]", C241,SEARCH("]", C241,1)+1) - SEARCH("[", C241,SEARCH("]", C241,1)+1)+1),"---"), 'Справочные данные и цены'!$C$37:$C$155,0), MATCH(D241,'Справочные данные и цены'!$D$18:$M$18,0)),"Не доступно")</f>
        <v>0</v>
      </c>
    </row>
    <row r="242" spans="3:7" ht="14" x14ac:dyDescent="0.2">
      <c r="C242" s="9"/>
      <c r="D242" s="17">
        <v>50</v>
      </c>
      <c r="E242" s="17" t="s">
        <v>63</v>
      </c>
      <c r="F242" s="10">
        <f t="shared" si="3"/>
        <v>0</v>
      </c>
      <c r="G242" s="8">
        <f ca="1">IFERROR(OFFSET('Справочные данные и цены'!$B$4,MATCH(D242,'Справочные данные и цены'!$B$5:$B$13,0),2)*F242+OFFSET('Справочные данные и цены'!$D$4, MATCH(D242,'Справочные данные и цены'!$B$5:$B$13,0),MATCH(E242,'Справочные данные и цены'!$E$3:$H$3))+INDEX('Справочные данные и цены'!$D$37:$M$155, MATCH( IFERROR(MID(C242, SEARCH("[", C242,1), SEARCH("]", C242,1) - SEARCH("[", C242,1)+1),"---"), 'Справочные данные и цены'!$C$37:$C$155,0), MATCH(D242,'Справочные данные и цены'!$D$18:$M$18,0)) + INDEX('Справочные данные и цены'!$D$37:$M$155, MATCH( IFERROR(MID(C242, SEARCH("[", C242,SEARCH("]", C242,1)+1), SEARCH("]", C242,SEARCH("]", C242,1)+1) - SEARCH("[", C242,SEARCH("]", C242,1)+1)+1),"---"), 'Справочные данные и цены'!$C$37:$C$155,0), MATCH(D242,'Справочные данные и цены'!$D$18:$M$18,0)),"Не доступно")</f>
        <v>0</v>
      </c>
    </row>
    <row r="243" spans="3:7" ht="14" x14ac:dyDescent="0.2">
      <c r="C243" s="9"/>
      <c r="D243" s="17">
        <v>50</v>
      </c>
      <c r="E243" s="17" t="s">
        <v>63</v>
      </c>
      <c r="F243" s="10">
        <f t="shared" si="3"/>
        <v>0</v>
      </c>
      <c r="G243" s="8">
        <f ca="1">IFERROR(OFFSET('Справочные данные и цены'!$B$4,MATCH(D243,'Справочные данные и цены'!$B$5:$B$13,0),2)*F243+OFFSET('Справочные данные и цены'!$D$4, MATCH(D243,'Справочные данные и цены'!$B$5:$B$13,0),MATCH(E243,'Справочные данные и цены'!$E$3:$H$3))+INDEX('Справочные данные и цены'!$D$37:$M$155, MATCH( IFERROR(MID(C243, SEARCH("[", C243,1), SEARCH("]", C243,1) - SEARCH("[", C243,1)+1),"---"), 'Справочные данные и цены'!$C$37:$C$155,0), MATCH(D243,'Справочные данные и цены'!$D$18:$M$18,0)) + INDEX('Справочные данные и цены'!$D$37:$M$155, MATCH( IFERROR(MID(C243, SEARCH("[", C243,SEARCH("]", C243,1)+1), SEARCH("]", C243,SEARCH("]", C243,1)+1) - SEARCH("[", C243,SEARCH("]", C243,1)+1)+1),"---"), 'Справочные данные и цены'!$C$37:$C$155,0), MATCH(D243,'Справочные данные и цены'!$D$18:$M$18,0)),"Не доступно")</f>
        <v>0</v>
      </c>
    </row>
    <row r="244" spans="3:7" ht="14" x14ac:dyDescent="0.2">
      <c r="C244" s="9"/>
      <c r="D244" s="17">
        <v>50</v>
      </c>
      <c r="E244" s="17" t="s">
        <v>63</v>
      </c>
      <c r="F244" s="10">
        <f t="shared" si="3"/>
        <v>0</v>
      </c>
      <c r="G244" s="8">
        <f ca="1">IFERROR(OFFSET('Справочные данные и цены'!$B$4,MATCH(D244,'Справочные данные и цены'!$B$5:$B$13,0),2)*F244+OFFSET('Справочные данные и цены'!$D$4, MATCH(D244,'Справочные данные и цены'!$B$5:$B$13,0),MATCH(E244,'Справочные данные и цены'!$E$3:$H$3))+INDEX('Справочные данные и цены'!$D$37:$M$155, MATCH( IFERROR(MID(C244, SEARCH("[", C244,1), SEARCH("]", C244,1) - SEARCH("[", C244,1)+1),"---"), 'Справочные данные и цены'!$C$37:$C$155,0), MATCH(D244,'Справочные данные и цены'!$D$18:$M$18,0)) + INDEX('Справочные данные и цены'!$D$37:$M$155, MATCH( IFERROR(MID(C244, SEARCH("[", C244,SEARCH("]", C244,1)+1), SEARCH("]", C244,SEARCH("]", C244,1)+1) - SEARCH("[", C244,SEARCH("]", C244,1)+1)+1),"---"), 'Справочные данные и цены'!$C$37:$C$155,0), MATCH(D244,'Справочные данные и цены'!$D$18:$M$18,0)),"Не доступно")</f>
        <v>0</v>
      </c>
    </row>
    <row r="245" spans="3:7" ht="14" x14ac:dyDescent="0.2">
      <c r="C245" s="9"/>
      <c r="D245" s="17">
        <v>50</v>
      </c>
      <c r="E245" s="17" t="s">
        <v>63</v>
      </c>
      <c r="F245" s="10">
        <f t="shared" si="3"/>
        <v>0</v>
      </c>
      <c r="G245" s="8">
        <f ca="1">IFERROR(OFFSET('Справочные данные и цены'!$B$4,MATCH(D245,'Справочные данные и цены'!$B$5:$B$13,0),2)*F245+OFFSET('Справочные данные и цены'!$D$4, MATCH(D245,'Справочные данные и цены'!$B$5:$B$13,0),MATCH(E245,'Справочные данные и цены'!$E$3:$H$3))+INDEX('Справочные данные и цены'!$D$37:$M$155, MATCH( IFERROR(MID(C245, SEARCH("[", C245,1), SEARCH("]", C245,1) - SEARCH("[", C245,1)+1),"---"), 'Справочные данные и цены'!$C$37:$C$155,0), MATCH(D245,'Справочные данные и цены'!$D$18:$M$18,0)) + INDEX('Справочные данные и цены'!$D$37:$M$155, MATCH( IFERROR(MID(C245, SEARCH("[", C245,SEARCH("]", C245,1)+1), SEARCH("]", C245,SEARCH("]", C245,1)+1) - SEARCH("[", C245,SEARCH("]", C245,1)+1)+1),"---"), 'Справочные данные и цены'!$C$37:$C$155,0), MATCH(D245,'Справочные данные и цены'!$D$18:$M$18,0)),"Не доступно")</f>
        <v>0</v>
      </c>
    </row>
    <row r="246" spans="3:7" ht="14" x14ac:dyDescent="0.2">
      <c r="C246" s="9"/>
      <c r="D246" s="17">
        <v>50</v>
      </c>
      <c r="E246" s="17" t="s">
        <v>63</v>
      </c>
      <c r="F246" s="10">
        <f t="shared" si="3"/>
        <v>0</v>
      </c>
      <c r="G246" s="8">
        <f ca="1">IFERROR(OFFSET('Справочные данные и цены'!$B$4,MATCH(D246,'Справочные данные и цены'!$B$5:$B$13,0),2)*F246+OFFSET('Справочные данные и цены'!$D$4, MATCH(D246,'Справочные данные и цены'!$B$5:$B$13,0),MATCH(E246,'Справочные данные и цены'!$E$3:$H$3))+INDEX('Справочные данные и цены'!$D$37:$M$155, MATCH( IFERROR(MID(C246, SEARCH("[", C246,1), SEARCH("]", C246,1) - SEARCH("[", C246,1)+1),"---"), 'Справочные данные и цены'!$C$37:$C$155,0), MATCH(D246,'Справочные данные и цены'!$D$18:$M$18,0)) + INDEX('Справочные данные и цены'!$D$37:$M$155, MATCH( IFERROR(MID(C246, SEARCH("[", C246,SEARCH("]", C246,1)+1), SEARCH("]", C246,SEARCH("]", C246,1)+1) - SEARCH("[", C246,SEARCH("]", C246,1)+1)+1),"---"), 'Справочные данные и цены'!$C$37:$C$155,0), MATCH(D246,'Справочные данные и цены'!$D$18:$M$18,0)),"Не доступно")</f>
        <v>0</v>
      </c>
    </row>
    <row r="247" spans="3:7" ht="14" x14ac:dyDescent="0.2">
      <c r="C247" s="9"/>
      <c r="D247" s="17">
        <v>50</v>
      </c>
      <c r="E247" s="17" t="s">
        <v>63</v>
      </c>
      <c r="F247" s="10">
        <f t="shared" si="3"/>
        <v>0</v>
      </c>
      <c r="G247" s="8">
        <f ca="1">IFERROR(OFFSET('Справочные данные и цены'!$B$4,MATCH(D247,'Справочные данные и цены'!$B$5:$B$13,0),2)*F247+OFFSET('Справочные данные и цены'!$D$4, MATCH(D247,'Справочные данные и цены'!$B$5:$B$13,0),MATCH(E247,'Справочные данные и цены'!$E$3:$H$3))+INDEX('Справочные данные и цены'!$D$37:$M$155, MATCH( IFERROR(MID(C247, SEARCH("[", C247,1), SEARCH("]", C247,1) - SEARCH("[", C247,1)+1),"---"), 'Справочные данные и цены'!$C$37:$C$155,0), MATCH(D247,'Справочные данные и цены'!$D$18:$M$18,0)) + INDEX('Справочные данные и цены'!$D$37:$M$155, MATCH( IFERROR(MID(C247, SEARCH("[", C247,SEARCH("]", C247,1)+1), SEARCH("]", C247,SEARCH("]", C247,1)+1) - SEARCH("[", C247,SEARCH("]", C247,1)+1)+1),"---"), 'Справочные данные и цены'!$C$37:$C$155,0), MATCH(D247,'Справочные данные и цены'!$D$18:$M$18,0)),"Не доступно")</f>
        <v>0</v>
      </c>
    </row>
    <row r="248" spans="3:7" ht="14" x14ac:dyDescent="0.2">
      <c r="C248" s="9"/>
      <c r="D248" s="17">
        <v>50</v>
      </c>
      <c r="E248" s="17" t="s">
        <v>63</v>
      </c>
      <c r="F248" s="10">
        <f t="shared" si="3"/>
        <v>0</v>
      </c>
      <c r="G248" s="8">
        <f ca="1">IFERROR(OFFSET('Справочные данные и цены'!$B$4,MATCH(D248,'Справочные данные и цены'!$B$5:$B$13,0),2)*F248+OFFSET('Справочные данные и цены'!$D$4, MATCH(D248,'Справочные данные и цены'!$B$5:$B$13,0),MATCH(E248,'Справочные данные и цены'!$E$3:$H$3))+INDEX('Справочные данные и цены'!$D$37:$M$155, MATCH( IFERROR(MID(C248, SEARCH("[", C248,1), SEARCH("]", C248,1) - SEARCH("[", C248,1)+1),"---"), 'Справочные данные и цены'!$C$37:$C$155,0), MATCH(D248,'Справочные данные и цены'!$D$18:$M$18,0)) + INDEX('Справочные данные и цены'!$D$37:$M$155, MATCH( IFERROR(MID(C248, SEARCH("[", C248,SEARCH("]", C248,1)+1), SEARCH("]", C248,SEARCH("]", C248,1)+1) - SEARCH("[", C248,SEARCH("]", C248,1)+1)+1),"---"), 'Справочные данные и цены'!$C$37:$C$155,0), MATCH(D248,'Справочные данные и цены'!$D$18:$M$18,0)),"Не доступно")</f>
        <v>0</v>
      </c>
    </row>
    <row r="249" spans="3:7" ht="14" x14ac:dyDescent="0.2">
      <c r="C249" s="9"/>
      <c r="D249" s="17">
        <v>50</v>
      </c>
      <c r="E249" s="17" t="s">
        <v>63</v>
      </c>
      <c r="F249" s="10">
        <f t="shared" si="3"/>
        <v>0</v>
      </c>
      <c r="G249" s="8">
        <f ca="1">IFERROR(OFFSET('Справочные данные и цены'!$B$4,MATCH(D249,'Справочные данные и цены'!$B$5:$B$13,0),2)*F249+OFFSET('Справочные данные и цены'!$D$4, MATCH(D249,'Справочные данные и цены'!$B$5:$B$13,0),MATCH(E249,'Справочные данные и цены'!$E$3:$H$3))+INDEX('Справочные данные и цены'!$D$37:$M$155, MATCH( IFERROR(MID(C249, SEARCH("[", C249,1), SEARCH("]", C249,1) - SEARCH("[", C249,1)+1),"---"), 'Справочные данные и цены'!$C$37:$C$155,0), MATCH(D249,'Справочные данные и цены'!$D$18:$M$18,0)) + INDEX('Справочные данные и цены'!$D$37:$M$155, MATCH( IFERROR(MID(C249, SEARCH("[", C249,SEARCH("]", C249,1)+1), SEARCH("]", C249,SEARCH("]", C249,1)+1) - SEARCH("[", C249,SEARCH("]", C249,1)+1)+1),"---"), 'Справочные данные и цены'!$C$37:$C$155,0), MATCH(D249,'Справочные данные и цены'!$D$18:$M$18,0)),"Не доступно")</f>
        <v>0</v>
      </c>
    </row>
    <row r="250" spans="3:7" ht="14" x14ac:dyDescent="0.2">
      <c r="C250" s="9"/>
      <c r="D250" s="17">
        <v>50</v>
      </c>
      <c r="E250" s="17" t="s">
        <v>63</v>
      </c>
      <c r="F250" s="10">
        <f t="shared" si="3"/>
        <v>0</v>
      </c>
      <c r="G250" s="8">
        <f ca="1">IFERROR(OFFSET('Справочные данные и цены'!$B$4,MATCH(D250,'Справочные данные и цены'!$B$5:$B$13,0),2)*F250+OFFSET('Справочные данные и цены'!$D$4, MATCH(D250,'Справочные данные и цены'!$B$5:$B$13,0),MATCH(E250,'Справочные данные и цены'!$E$3:$H$3))+INDEX('Справочные данные и цены'!$D$37:$M$155, MATCH( IFERROR(MID(C250, SEARCH("[", C250,1), SEARCH("]", C250,1) - SEARCH("[", C250,1)+1),"---"), 'Справочные данные и цены'!$C$37:$C$155,0), MATCH(D250,'Справочные данные и цены'!$D$18:$M$18,0)) + INDEX('Справочные данные и цены'!$D$37:$M$155, MATCH( IFERROR(MID(C250, SEARCH("[", C250,SEARCH("]", C250,1)+1), SEARCH("]", C250,SEARCH("]", C250,1)+1) - SEARCH("[", C250,SEARCH("]", C250,1)+1)+1),"---"), 'Справочные данные и цены'!$C$37:$C$155,0), MATCH(D250,'Справочные данные и цены'!$D$18:$M$18,0)),"Не доступно")</f>
        <v>0</v>
      </c>
    </row>
    <row r="251" spans="3:7" ht="14" x14ac:dyDescent="0.2">
      <c r="C251" s="9"/>
      <c r="D251" s="17">
        <v>50</v>
      </c>
      <c r="E251" s="17" t="s">
        <v>63</v>
      </c>
      <c r="F251" s="10">
        <f t="shared" si="3"/>
        <v>0</v>
      </c>
      <c r="G251" s="8">
        <f ca="1">IFERROR(OFFSET('Справочные данные и цены'!$B$4,MATCH(D251,'Справочные данные и цены'!$B$5:$B$13,0),2)*F251+OFFSET('Справочные данные и цены'!$D$4, MATCH(D251,'Справочные данные и цены'!$B$5:$B$13,0),MATCH(E251,'Справочные данные и цены'!$E$3:$H$3))+INDEX('Справочные данные и цены'!$D$37:$M$155, MATCH( IFERROR(MID(C251, SEARCH("[", C251,1), SEARCH("]", C251,1) - SEARCH("[", C251,1)+1),"---"), 'Справочные данные и цены'!$C$37:$C$155,0), MATCH(D251,'Справочные данные и цены'!$D$18:$M$18,0)) + INDEX('Справочные данные и цены'!$D$37:$M$155, MATCH( IFERROR(MID(C251, SEARCH("[", C251,SEARCH("]", C251,1)+1), SEARCH("]", C251,SEARCH("]", C251,1)+1) - SEARCH("[", C251,SEARCH("]", C251,1)+1)+1),"---"), 'Справочные данные и цены'!$C$37:$C$155,0), MATCH(D251,'Справочные данные и цены'!$D$18:$M$18,0)),"Не доступно")</f>
        <v>0</v>
      </c>
    </row>
    <row r="252" spans="3:7" ht="14" x14ac:dyDescent="0.2">
      <c r="C252" s="9"/>
      <c r="D252" s="17">
        <v>50</v>
      </c>
      <c r="E252" s="17" t="s">
        <v>63</v>
      </c>
      <c r="F252" s="10">
        <f t="shared" si="3"/>
        <v>0</v>
      </c>
      <c r="G252" s="8">
        <f ca="1">IFERROR(OFFSET('Справочные данные и цены'!$B$4,MATCH(D252,'Справочные данные и цены'!$B$5:$B$13,0),2)*F252+OFFSET('Справочные данные и цены'!$D$4, MATCH(D252,'Справочные данные и цены'!$B$5:$B$13,0),MATCH(E252,'Справочные данные и цены'!$E$3:$H$3))+INDEX('Справочные данные и цены'!$D$37:$M$155, MATCH( IFERROR(MID(C252, SEARCH("[", C252,1), SEARCH("]", C252,1) - SEARCH("[", C252,1)+1),"---"), 'Справочные данные и цены'!$C$37:$C$155,0), MATCH(D252,'Справочные данные и цены'!$D$18:$M$18,0)) + INDEX('Справочные данные и цены'!$D$37:$M$155, MATCH( IFERROR(MID(C252, SEARCH("[", C252,SEARCH("]", C252,1)+1), SEARCH("]", C252,SEARCH("]", C252,1)+1) - SEARCH("[", C252,SEARCH("]", C252,1)+1)+1),"---"), 'Справочные данные и цены'!$C$37:$C$155,0), MATCH(D252,'Справочные данные и цены'!$D$18:$M$18,0)),"Не доступно")</f>
        <v>0</v>
      </c>
    </row>
    <row r="253" spans="3:7" ht="14" x14ac:dyDescent="0.2">
      <c r="C253" s="9"/>
      <c r="D253" s="17">
        <v>50</v>
      </c>
      <c r="E253" s="17" t="s">
        <v>63</v>
      </c>
      <c r="F253" s="10">
        <f t="shared" si="3"/>
        <v>0</v>
      </c>
      <c r="G253" s="8">
        <f ca="1">IFERROR(OFFSET('Справочные данные и цены'!$B$4,MATCH(D253,'Справочные данные и цены'!$B$5:$B$13,0),2)*F253+OFFSET('Справочные данные и цены'!$D$4, MATCH(D253,'Справочные данные и цены'!$B$5:$B$13,0),MATCH(E253,'Справочные данные и цены'!$E$3:$H$3))+INDEX('Справочные данные и цены'!$D$37:$M$155, MATCH( IFERROR(MID(C253, SEARCH("[", C253,1), SEARCH("]", C253,1) - SEARCH("[", C253,1)+1),"---"), 'Справочные данные и цены'!$C$37:$C$155,0), MATCH(D253,'Справочные данные и цены'!$D$18:$M$18,0)) + INDEX('Справочные данные и цены'!$D$37:$M$155, MATCH( IFERROR(MID(C253, SEARCH("[", C253,SEARCH("]", C253,1)+1), SEARCH("]", C253,SEARCH("]", C253,1)+1) - SEARCH("[", C253,SEARCH("]", C253,1)+1)+1),"---"), 'Справочные данные и цены'!$C$37:$C$155,0), MATCH(D253,'Справочные данные и цены'!$D$18:$M$18,0)),"Не доступно")</f>
        <v>0</v>
      </c>
    </row>
    <row r="254" spans="3:7" ht="14" x14ac:dyDescent="0.2">
      <c r="C254" s="9"/>
      <c r="D254" s="17">
        <v>50</v>
      </c>
      <c r="E254" s="17" t="s">
        <v>63</v>
      </c>
      <c r="F254" s="10">
        <f t="shared" si="3"/>
        <v>0</v>
      </c>
      <c r="G254" s="8">
        <f ca="1">IFERROR(OFFSET('Справочные данные и цены'!$B$4,MATCH(D254,'Справочные данные и цены'!$B$5:$B$13,0),2)*F254+OFFSET('Справочные данные и цены'!$D$4, MATCH(D254,'Справочные данные и цены'!$B$5:$B$13,0),MATCH(E254,'Справочные данные и цены'!$E$3:$H$3))+INDEX('Справочные данные и цены'!$D$37:$M$155, MATCH( IFERROR(MID(C254, SEARCH("[", C254,1), SEARCH("]", C254,1) - SEARCH("[", C254,1)+1),"---"), 'Справочные данные и цены'!$C$37:$C$155,0), MATCH(D254,'Справочные данные и цены'!$D$18:$M$18,0)) + INDEX('Справочные данные и цены'!$D$37:$M$155, MATCH( IFERROR(MID(C254, SEARCH("[", C254,SEARCH("]", C254,1)+1), SEARCH("]", C254,SEARCH("]", C254,1)+1) - SEARCH("[", C254,SEARCH("]", C254,1)+1)+1),"---"), 'Справочные данные и цены'!$C$37:$C$155,0), MATCH(D254,'Справочные данные и цены'!$D$18:$M$18,0)),"Не доступно")</f>
        <v>0</v>
      </c>
    </row>
    <row r="255" spans="3:7" ht="14" x14ac:dyDescent="0.2">
      <c r="C255" s="9"/>
      <c r="D255" s="17">
        <v>50</v>
      </c>
      <c r="E255" s="17" t="s">
        <v>63</v>
      </c>
      <c r="F255" s="10">
        <f t="shared" si="3"/>
        <v>0</v>
      </c>
      <c r="G255" s="8">
        <f ca="1">IFERROR(OFFSET('Справочные данные и цены'!$B$4,MATCH(D255,'Справочные данные и цены'!$B$5:$B$13,0),2)*F255+OFFSET('Справочные данные и цены'!$D$4, MATCH(D255,'Справочные данные и цены'!$B$5:$B$13,0),MATCH(E255,'Справочные данные и цены'!$E$3:$H$3))+INDEX('Справочные данные и цены'!$D$37:$M$155, MATCH( IFERROR(MID(C255, SEARCH("[", C255,1), SEARCH("]", C255,1) - SEARCH("[", C255,1)+1),"---"), 'Справочные данные и цены'!$C$37:$C$155,0), MATCH(D255,'Справочные данные и цены'!$D$18:$M$18,0)) + INDEX('Справочные данные и цены'!$D$37:$M$155, MATCH( IFERROR(MID(C255, SEARCH("[", C255,SEARCH("]", C255,1)+1), SEARCH("]", C255,SEARCH("]", C255,1)+1) - SEARCH("[", C255,SEARCH("]", C255,1)+1)+1),"---"), 'Справочные данные и цены'!$C$37:$C$155,0), MATCH(D255,'Справочные данные и цены'!$D$18:$M$18,0)),"Не доступно")</f>
        <v>0</v>
      </c>
    </row>
    <row r="256" spans="3:7" ht="14" x14ac:dyDescent="0.2">
      <c r="C256" s="9"/>
      <c r="D256" s="17">
        <v>50</v>
      </c>
      <c r="E256" s="17" t="s">
        <v>63</v>
      </c>
      <c r="F256" s="10">
        <f t="shared" si="3"/>
        <v>0</v>
      </c>
      <c r="G256" s="8">
        <f ca="1">IFERROR(OFFSET('Справочные данные и цены'!$B$4,MATCH(D256,'Справочные данные и цены'!$B$5:$B$13,0),2)*F256+OFFSET('Справочные данные и цены'!$D$4, MATCH(D256,'Справочные данные и цены'!$B$5:$B$13,0),MATCH(E256,'Справочные данные и цены'!$E$3:$H$3))+INDEX('Справочные данные и цены'!$D$37:$M$155, MATCH( IFERROR(MID(C256, SEARCH("[", C256,1), SEARCH("]", C256,1) - SEARCH("[", C256,1)+1),"---"), 'Справочные данные и цены'!$C$37:$C$155,0), MATCH(D256,'Справочные данные и цены'!$D$18:$M$18,0)) + INDEX('Справочные данные и цены'!$D$37:$M$155, MATCH( IFERROR(MID(C256, SEARCH("[", C256,SEARCH("]", C256,1)+1), SEARCH("]", C256,SEARCH("]", C256,1)+1) - SEARCH("[", C256,SEARCH("]", C256,1)+1)+1),"---"), 'Справочные данные и цены'!$C$37:$C$155,0), MATCH(D256,'Справочные данные и цены'!$D$18:$M$18,0)),"Не доступно")</f>
        <v>0</v>
      </c>
    </row>
    <row r="257" spans="3:7" ht="14" x14ac:dyDescent="0.2">
      <c r="C257" s="9"/>
      <c r="D257" s="17">
        <v>50</v>
      </c>
      <c r="E257" s="17" t="s">
        <v>63</v>
      </c>
      <c r="F257" s="10">
        <f t="shared" si="3"/>
        <v>0</v>
      </c>
      <c r="G257" s="8">
        <f ca="1">IFERROR(OFFSET('Справочные данные и цены'!$B$4,MATCH(D257,'Справочные данные и цены'!$B$5:$B$13,0),2)*F257+OFFSET('Справочные данные и цены'!$D$4, MATCH(D257,'Справочные данные и цены'!$B$5:$B$13,0),MATCH(E257,'Справочные данные и цены'!$E$3:$H$3))+INDEX('Справочные данные и цены'!$D$37:$M$155, MATCH( IFERROR(MID(C257, SEARCH("[", C257,1), SEARCH("]", C257,1) - SEARCH("[", C257,1)+1),"---"), 'Справочные данные и цены'!$C$37:$C$155,0), MATCH(D257,'Справочные данные и цены'!$D$18:$M$18,0)) + INDEX('Справочные данные и цены'!$D$37:$M$155, MATCH( IFERROR(MID(C257, SEARCH("[", C257,SEARCH("]", C257,1)+1), SEARCH("]", C257,SEARCH("]", C257,1)+1) - SEARCH("[", C257,SEARCH("]", C257,1)+1)+1),"---"), 'Справочные данные и цены'!$C$37:$C$155,0), MATCH(D257,'Справочные данные и цены'!$D$18:$M$18,0)),"Не доступно")</f>
        <v>0</v>
      </c>
    </row>
    <row r="258" spans="3:7" ht="14" x14ac:dyDescent="0.2">
      <c r="C258" s="9"/>
      <c r="D258" s="17">
        <v>50</v>
      </c>
      <c r="E258" s="17" t="s">
        <v>63</v>
      </c>
      <c r="F258" s="10">
        <f t="shared" si="3"/>
        <v>0</v>
      </c>
      <c r="G258" s="8">
        <f ca="1">IFERROR(OFFSET('Справочные данные и цены'!$B$4,MATCH(D258,'Справочные данные и цены'!$B$5:$B$13,0),2)*F258+OFFSET('Справочные данные и цены'!$D$4, MATCH(D258,'Справочные данные и цены'!$B$5:$B$13,0),MATCH(E258,'Справочные данные и цены'!$E$3:$H$3))+INDEX('Справочные данные и цены'!$D$37:$M$155, MATCH( IFERROR(MID(C258, SEARCH("[", C258,1), SEARCH("]", C258,1) - SEARCH("[", C258,1)+1),"---"), 'Справочные данные и цены'!$C$37:$C$155,0), MATCH(D258,'Справочные данные и цены'!$D$18:$M$18,0)) + INDEX('Справочные данные и цены'!$D$37:$M$155, MATCH( IFERROR(MID(C258, SEARCH("[", C258,SEARCH("]", C258,1)+1), SEARCH("]", C258,SEARCH("]", C258,1)+1) - SEARCH("[", C258,SEARCH("]", C258,1)+1)+1),"---"), 'Справочные данные и цены'!$C$37:$C$155,0), MATCH(D258,'Справочные данные и цены'!$D$18:$M$18,0)),"Не доступно")</f>
        <v>0</v>
      </c>
    </row>
    <row r="259" spans="3:7" ht="14" x14ac:dyDescent="0.2">
      <c r="C259" s="9"/>
      <c r="D259" s="17">
        <v>50</v>
      </c>
      <c r="E259" s="17" t="s">
        <v>63</v>
      </c>
      <c r="F259" s="10">
        <f t="shared" si="3"/>
        <v>0</v>
      </c>
      <c r="G259" s="8">
        <f ca="1">IFERROR(OFFSET('Справочные данные и цены'!$B$4,MATCH(D259,'Справочные данные и цены'!$B$5:$B$13,0),2)*F259+OFFSET('Справочные данные и цены'!$D$4, MATCH(D259,'Справочные данные и цены'!$B$5:$B$13,0),MATCH(E259,'Справочные данные и цены'!$E$3:$H$3))+INDEX('Справочные данные и цены'!$D$37:$M$155, MATCH( IFERROR(MID(C259, SEARCH("[", C259,1), SEARCH("]", C259,1) - SEARCH("[", C259,1)+1),"---"), 'Справочные данные и цены'!$C$37:$C$155,0), MATCH(D259,'Справочные данные и цены'!$D$18:$M$18,0)) + INDEX('Справочные данные и цены'!$D$37:$M$155, MATCH( IFERROR(MID(C259, SEARCH("[", C259,SEARCH("]", C259,1)+1), SEARCH("]", C259,SEARCH("]", C259,1)+1) - SEARCH("[", C259,SEARCH("]", C259,1)+1)+1),"---"), 'Справочные данные и цены'!$C$37:$C$155,0), MATCH(D259,'Справочные данные и цены'!$D$18:$M$18,0)),"Не доступно")</f>
        <v>0</v>
      </c>
    </row>
    <row r="260" spans="3:7" ht="14" x14ac:dyDescent="0.2">
      <c r="C260" s="9"/>
      <c r="D260" s="17">
        <v>50</v>
      </c>
      <c r="E260" s="17" t="s">
        <v>63</v>
      </c>
      <c r="F260" s="10">
        <f t="shared" si="3"/>
        <v>0</v>
      </c>
      <c r="G260" s="8">
        <f ca="1">IFERROR(OFFSET('Справочные данные и цены'!$B$4,MATCH(D260,'Справочные данные и цены'!$B$5:$B$13,0),2)*F260+OFFSET('Справочные данные и цены'!$D$4, MATCH(D260,'Справочные данные и цены'!$B$5:$B$13,0),MATCH(E260,'Справочные данные и цены'!$E$3:$H$3))+INDEX('Справочные данные и цены'!$D$37:$M$155, MATCH( IFERROR(MID(C260, SEARCH("[", C260,1), SEARCH("]", C260,1) - SEARCH("[", C260,1)+1),"---"), 'Справочные данные и цены'!$C$37:$C$155,0), MATCH(D260,'Справочные данные и цены'!$D$18:$M$18,0)) + INDEX('Справочные данные и цены'!$D$37:$M$155, MATCH( IFERROR(MID(C260, SEARCH("[", C260,SEARCH("]", C260,1)+1), SEARCH("]", C260,SEARCH("]", C260,1)+1) - SEARCH("[", C260,SEARCH("]", C260,1)+1)+1),"---"), 'Справочные данные и цены'!$C$37:$C$155,0), MATCH(D260,'Справочные данные и цены'!$D$18:$M$18,0)),"Не доступно")</f>
        <v>0</v>
      </c>
    </row>
    <row r="261" spans="3:7" ht="14" x14ac:dyDescent="0.2">
      <c r="C261" s="9"/>
      <c r="D261" s="17">
        <v>50</v>
      </c>
      <c r="E261" s="17" t="s">
        <v>63</v>
      </c>
      <c r="F261" s="10">
        <f t="shared" si="3"/>
        <v>0</v>
      </c>
      <c r="G261" s="8">
        <f ca="1">IFERROR(OFFSET('Справочные данные и цены'!$B$4,MATCH(D261,'Справочные данные и цены'!$B$5:$B$13,0),2)*F261+OFFSET('Справочные данные и цены'!$D$4, MATCH(D261,'Справочные данные и цены'!$B$5:$B$13,0),MATCH(E261,'Справочные данные и цены'!$E$3:$H$3))+INDEX('Справочные данные и цены'!$D$37:$M$155, MATCH( IFERROR(MID(C261, SEARCH("[", C261,1), SEARCH("]", C261,1) - SEARCH("[", C261,1)+1),"---"), 'Справочные данные и цены'!$C$37:$C$155,0), MATCH(D261,'Справочные данные и цены'!$D$18:$M$18,0)) + INDEX('Справочные данные и цены'!$D$37:$M$155, MATCH( IFERROR(MID(C261, SEARCH("[", C261,SEARCH("]", C261,1)+1), SEARCH("]", C261,SEARCH("]", C261,1)+1) - SEARCH("[", C261,SEARCH("]", C261,1)+1)+1),"---"), 'Справочные данные и цены'!$C$37:$C$155,0), MATCH(D261,'Справочные данные и цены'!$D$18:$M$18,0)),"Не доступно")</f>
        <v>0</v>
      </c>
    </row>
    <row r="262" spans="3:7" ht="14" x14ac:dyDescent="0.2">
      <c r="C262" s="9"/>
      <c r="D262" s="17">
        <v>50</v>
      </c>
      <c r="E262" s="17" t="s">
        <v>63</v>
      </c>
      <c r="F262" s="10">
        <f t="shared" si="3"/>
        <v>0</v>
      </c>
      <c r="G262" s="8">
        <f ca="1">IFERROR(OFFSET('Справочные данные и цены'!$B$4,MATCH(D262,'Справочные данные и цены'!$B$5:$B$13,0),2)*F262+OFFSET('Справочные данные и цены'!$D$4, MATCH(D262,'Справочные данные и цены'!$B$5:$B$13,0),MATCH(E262,'Справочные данные и цены'!$E$3:$H$3))+INDEX('Справочные данные и цены'!$D$37:$M$155, MATCH( IFERROR(MID(C262, SEARCH("[", C262,1), SEARCH("]", C262,1) - SEARCH("[", C262,1)+1),"---"), 'Справочные данные и цены'!$C$37:$C$155,0), MATCH(D262,'Справочные данные и цены'!$D$18:$M$18,0)) + INDEX('Справочные данные и цены'!$D$37:$M$155, MATCH( IFERROR(MID(C262, SEARCH("[", C262,SEARCH("]", C262,1)+1), SEARCH("]", C262,SEARCH("]", C262,1)+1) - SEARCH("[", C262,SEARCH("]", C262,1)+1)+1),"---"), 'Справочные данные и цены'!$C$37:$C$155,0), MATCH(D262,'Справочные данные и цены'!$D$18:$M$18,0)),"Не доступно")</f>
        <v>0</v>
      </c>
    </row>
    <row r="263" spans="3:7" ht="14" x14ac:dyDescent="0.2">
      <c r="C263" s="9"/>
      <c r="D263" s="17">
        <v>50</v>
      </c>
      <c r="E263" s="17" t="s">
        <v>63</v>
      </c>
      <c r="F263" s="10">
        <f t="shared" ref="F263:F326" si="4">LEN(SUBSTITUTE(SUBSTITUTE(C263, IFERROR(MID(C263, SEARCH("[", C263,1), SEARCH("]", C263,1) - SEARCH("[", C263,1)+1),""), ""), IFERROR(MID(C263, SEARCH("[", C263,SEARCH("]", C263,1)+1), SEARCH("]", C263,SEARCH("]", C263,1)+1) - SEARCH("[", C263,SEARCH("]", C263,1)+1)+1),""), ""))</f>
        <v>0</v>
      </c>
      <c r="G263" s="8">
        <f ca="1">IFERROR(OFFSET('Справочные данные и цены'!$B$4,MATCH(D263,'Справочные данные и цены'!$B$5:$B$13,0),2)*F263+OFFSET('Справочные данные и цены'!$D$4, MATCH(D263,'Справочные данные и цены'!$B$5:$B$13,0),MATCH(E263,'Справочные данные и цены'!$E$3:$H$3))+INDEX('Справочные данные и цены'!$D$37:$M$155, MATCH( IFERROR(MID(C263, SEARCH("[", C263,1), SEARCH("]", C263,1) - SEARCH("[", C263,1)+1),"---"), 'Справочные данные и цены'!$C$37:$C$155,0), MATCH(D263,'Справочные данные и цены'!$D$18:$M$18,0)) + INDEX('Справочные данные и цены'!$D$37:$M$155, MATCH( IFERROR(MID(C263, SEARCH("[", C263,SEARCH("]", C263,1)+1), SEARCH("]", C263,SEARCH("]", C263,1)+1) - SEARCH("[", C263,SEARCH("]", C263,1)+1)+1),"---"), 'Справочные данные и цены'!$C$37:$C$155,0), MATCH(D263,'Справочные данные и цены'!$D$18:$M$18,0)),"Не доступно")</f>
        <v>0</v>
      </c>
    </row>
    <row r="264" spans="3:7" ht="14" x14ac:dyDescent="0.2">
      <c r="C264" s="9"/>
      <c r="D264" s="17">
        <v>50</v>
      </c>
      <c r="E264" s="17" t="s">
        <v>63</v>
      </c>
      <c r="F264" s="10">
        <f t="shared" si="4"/>
        <v>0</v>
      </c>
      <c r="G264" s="8">
        <f ca="1">IFERROR(OFFSET('Справочные данные и цены'!$B$4,MATCH(D264,'Справочные данные и цены'!$B$5:$B$13,0),2)*F264+OFFSET('Справочные данные и цены'!$D$4, MATCH(D264,'Справочные данные и цены'!$B$5:$B$13,0),MATCH(E264,'Справочные данные и цены'!$E$3:$H$3))+INDEX('Справочные данные и цены'!$D$37:$M$155, MATCH( IFERROR(MID(C264, SEARCH("[", C264,1), SEARCH("]", C264,1) - SEARCH("[", C264,1)+1),"---"), 'Справочные данные и цены'!$C$37:$C$155,0), MATCH(D264,'Справочные данные и цены'!$D$18:$M$18,0)) + INDEX('Справочные данные и цены'!$D$37:$M$155, MATCH( IFERROR(MID(C264, SEARCH("[", C264,SEARCH("]", C264,1)+1), SEARCH("]", C264,SEARCH("]", C264,1)+1) - SEARCH("[", C264,SEARCH("]", C264,1)+1)+1),"---"), 'Справочные данные и цены'!$C$37:$C$155,0), MATCH(D264,'Справочные данные и цены'!$D$18:$M$18,0)),"Не доступно")</f>
        <v>0</v>
      </c>
    </row>
    <row r="265" spans="3:7" ht="14" x14ac:dyDescent="0.2">
      <c r="C265" s="9"/>
      <c r="D265" s="17">
        <v>50</v>
      </c>
      <c r="E265" s="17" t="s">
        <v>63</v>
      </c>
      <c r="F265" s="10">
        <f t="shared" si="4"/>
        <v>0</v>
      </c>
      <c r="G265" s="8">
        <f ca="1">IFERROR(OFFSET('Справочные данные и цены'!$B$4,MATCH(D265,'Справочные данные и цены'!$B$5:$B$13,0),2)*F265+OFFSET('Справочные данные и цены'!$D$4, MATCH(D265,'Справочные данные и цены'!$B$5:$B$13,0),MATCH(E265,'Справочные данные и цены'!$E$3:$H$3))+INDEX('Справочные данные и цены'!$D$37:$M$155, MATCH( IFERROR(MID(C265, SEARCH("[", C265,1), SEARCH("]", C265,1) - SEARCH("[", C265,1)+1),"---"), 'Справочные данные и цены'!$C$37:$C$155,0), MATCH(D265,'Справочные данные и цены'!$D$18:$M$18,0)) + INDEX('Справочные данные и цены'!$D$37:$M$155, MATCH( IFERROR(MID(C265, SEARCH("[", C265,SEARCH("]", C265,1)+1), SEARCH("]", C265,SEARCH("]", C265,1)+1) - SEARCH("[", C265,SEARCH("]", C265,1)+1)+1),"---"), 'Справочные данные и цены'!$C$37:$C$155,0), MATCH(D265,'Справочные данные и цены'!$D$18:$M$18,0)),"Не доступно")</f>
        <v>0</v>
      </c>
    </row>
    <row r="266" spans="3:7" ht="14" x14ac:dyDescent="0.2">
      <c r="C266" s="9"/>
      <c r="D266" s="17">
        <v>50</v>
      </c>
      <c r="E266" s="17" t="s">
        <v>63</v>
      </c>
      <c r="F266" s="10">
        <f t="shared" si="4"/>
        <v>0</v>
      </c>
      <c r="G266" s="8">
        <f ca="1">IFERROR(OFFSET('Справочные данные и цены'!$B$4,MATCH(D266,'Справочные данные и цены'!$B$5:$B$13,0),2)*F266+OFFSET('Справочные данные и цены'!$D$4, MATCH(D266,'Справочные данные и цены'!$B$5:$B$13,0),MATCH(E266,'Справочные данные и цены'!$E$3:$H$3))+INDEX('Справочные данные и цены'!$D$37:$M$155, MATCH( IFERROR(MID(C266, SEARCH("[", C266,1), SEARCH("]", C266,1) - SEARCH("[", C266,1)+1),"---"), 'Справочные данные и цены'!$C$37:$C$155,0), MATCH(D266,'Справочные данные и цены'!$D$18:$M$18,0)) + INDEX('Справочные данные и цены'!$D$37:$M$155, MATCH( IFERROR(MID(C266, SEARCH("[", C266,SEARCH("]", C266,1)+1), SEARCH("]", C266,SEARCH("]", C266,1)+1) - SEARCH("[", C266,SEARCH("]", C266,1)+1)+1),"---"), 'Справочные данные и цены'!$C$37:$C$155,0), MATCH(D266,'Справочные данные и цены'!$D$18:$M$18,0)),"Не доступно")</f>
        <v>0</v>
      </c>
    </row>
    <row r="267" spans="3:7" ht="14" x14ac:dyDescent="0.2">
      <c r="C267" s="9"/>
      <c r="D267" s="17">
        <v>50</v>
      </c>
      <c r="E267" s="17" t="s">
        <v>63</v>
      </c>
      <c r="F267" s="10">
        <f t="shared" si="4"/>
        <v>0</v>
      </c>
      <c r="G267" s="8">
        <f ca="1">IFERROR(OFFSET('Справочные данные и цены'!$B$4,MATCH(D267,'Справочные данные и цены'!$B$5:$B$13,0),2)*F267+OFFSET('Справочные данные и цены'!$D$4, MATCH(D267,'Справочные данные и цены'!$B$5:$B$13,0),MATCH(E267,'Справочные данные и цены'!$E$3:$H$3))+INDEX('Справочные данные и цены'!$D$37:$M$155, MATCH( IFERROR(MID(C267, SEARCH("[", C267,1), SEARCH("]", C267,1) - SEARCH("[", C267,1)+1),"---"), 'Справочные данные и цены'!$C$37:$C$155,0), MATCH(D267,'Справочные данные и цены'!$D$18:$M$18,0)) + INDEX('Справочные данные и цены'!$D$37:$M$155, MATCH( IFERROR(MID(C267, SEARCH("[", C267,SEARCH("]", C267,1)+1), SEARCH("]", C267,SEARCH("]", C267,1)+1) - SEARCH("[", C267,SEARCH("]", C267,1)+1)+1),"---"), 'Справочные данные и цены'!$C$37:$C$155,0), MATCH(D267,'Справочные данные и цены'!$D$18:$M$18,0)),"Не доступно")</f>
        <v>0</v>
      </c>
    </row>
    <row r="268" spans="3:7" ht="14" x14ac:dyDescent="0.2">
      <c r="C268" s="9"/>
      <c r="D268" s="17">
        <v>50</v>
      </c>
      <c r="E268" s="17" t="s">
        <v>63</v>
      </c>
      <c r="F268" s="10">
        <f t="shared" si="4"/>
        <v>0</v>
      </c>
      <c r="G268" s="8">
        <f ca="1">IFERROR(OFFSET('Справочные данные и цены'!$B$4,MATCH(D268,'Справочные данные и цены'!$B$5:$B$13,0),2)*F268+OFFSET('Справочные данные и цены'!$D$4, MATCH(D268,'Справочные данные и цены'!$B$5:$B$13,0),MATCH(E268,'Справочные данные и цены'!$E$3:$H$3))+INDEX('Справочные данные и цены'!$D$37:$M$155, MATCH( IFERROR(MID(C268, SEARCH("[", C268,1), SEARCH("]", C268,1) - SEARCH("[", C268,1)+1),"---"), 'Справочные данные и цены'!$C$37:$C$155,0), MATCH(D268,'Справочные данные и цены'!$D$18:$M$18,0)) + INDEX('Справочные данные и цены'!$D$37:$M$155, MATCH( IFERROR(MID(C268, SEARCH("[", C268,SEARCH("]", C268,1)+1), SEARCH("]", C268,SEARCH("]", C268,1)+1) - SEARCH("[", C268,SEARCH("]", C268,1)+1)+1),"---"), 'Справочные данные и цены'!$C$37:$C$155,0), MATCH(D268,'Справочные данные и цены'!$D$18:$M$18,0)),"Не доступно")</f>
        <v>0</v>
      </c>
    </row>
    <row r="269" spans="3:7" ht="14" x14ac:dyDescent="0.2">
      <c r="C269" s="9"/>
      <c r="D269" s="17">
        <v>50</v>
      </c>
      <c r="E269" s="17" t="s">
        <v>63</v>
      </c>
      <c r="F269" s="10">
        <f t="shared" si="4"/>
        <v>0</v>
      </c>
      <c r="G269" s="8">
        <f ca="1">IFERROR(OFFSET('Справочные данные и цены'!$B$4,MATCH(D269,'Справочные данные и цены'!$B$5:$B$13,0),2)*F269+OFFSET('Справочные данные и цены'!$D$4, MATCH(D269,'Справочные данные и цены'!$B$5:$B$13,0),MATCH(E269,'Справочные данные и цены'!$E$3:$H$3))+INDEX('Справочные данные и цены'!$D$37:$M$155, MATCH( IFERROR(MID(C269, SEARCH("[", C269,1), SEARCH("]", C269,1) - SEARCH("[", C269,1)+1),"---"), 'Справочные данные и цены'!$C$37:$C$155,0), MATCH(D269,'Справочные данные и цены'!$D$18:$M$18,0)) + INDEX('Справочные данные и цены'!$D$37:$M$155, MATCH( IFERROR(MID(C269, SEARCH("[", C269,SEARCH("]", C269,1)+1), SEARCH("]", C269,SEARCH("]", C269,1)+1) - SEARCH("[", C269,SEARCH("]", C269,1)+1)+1),"---"), 'Справочные данные и цены'!$C$37:$C$155,0), MATCH(D269,'Справочные данные и цены'!$D$18:$M$18,0)),"Не доступно")</f>
        <v>0</v>
      </c>
    </row>
    <row r="270" spans="3:7" ht="14" x14ac:dyDescent="0.2">
      <c r="C270" s="9"/>
      <c r="D270" s="17">
        <v>50</v>
      </c>
      <c r="E270" s="17" t="s">
        <v>63</v>
      </c>
      <c r="F270" s="10">
        <f t="shared" si="4"/>
        <v>0</v>
      </c>
      <c r="G270" s="8">
        <f ca="1">IFERROR(OFFSET('Справочные данные и цены'!$B$4,MATCH(D270,'Справочные данные и цены'!$B$5:$B$13,0),2)*F270+OFFSET('Справочные данные и цены'!$D$4, MATCH(D270,'Справочные данные и цены'!$B$5:$B$13,0),MATCH(E270,'Справочные данные и цены'!$E$3:$H$3))+INDEX('Справочные данные и цены'!$D$37:$M$155, MATCH( IFERROR(MID(C270, SEARCH("[", C270,1), SEARCH("]", C270,1) - SEARCH("[", C270,1)+1),"---"), 'Справочные данные и цены'!$C$37:$C$155,0), MATCH(D270,'Справочные данные и цены'!$D$18:$M$18,0)) + INDEX('Справочные данные и цены'!$D$37:$M$155, MATCH( IFERROR(MID(C270, SEARCH("[", C270,SEARCH("]", C270,1)+1), SEARCH("]", C270,SEARCH("]", C270,1)+1) - SEARCH("[", C270,SEARCH("]", C270,1)+1)+1),"---"), 'Справочные данные и цены'!$C$37:$C$155,0), MATCH(D270,'Справочные данные и цены'!$D$18:$M$18,0)),"Не доступно")</f>
        <v>0</v>
      </c>
    </row>
    <row r="271" spans="3:7" ht="14" x14ac:dyDescent="0.2">
      <c r="C271" s="9"/>
      <c r="D271" s="17">
        <v>50</v>
      </c>
      <c r="E271" s="17" t="s">
        <v>63</v>
      </c>
      <c r="F271" s="10">
        <f t="shared" si="4"/>
        <v>0</v>
      </c>
      <c r="G271" s="8">
        <f ca="1">IFERROR(OFFSET('Справочные данные и цены'!$B$4,MATCH(D271,'Справочные данные и цены'!$B$5:$B$13,0),2)*F271+OFFSET('Справочные данные и цены'!$D$4, MATCH(D271,'Справочные данные и цены'!$B$5:$B$13,0),MATCH(E271,'Справочные данные и цены'!$E$3:$H$3))+INDEX('Справочные данные и цены'!$D$37:$M$155, MATCH( IFERROR(MID(C271, SEARCH("[", C271,1), SEARCH("]", C271,1) - SEARCH("[", C271,1)+1),"---"), 'Справочные данные и цены'!$C$37:$C$155,0), MATCH(D271,'Справочные данные и цены'!$D$18:$M$18,0)) + INDEX('Справочные данные и цены'!$D$37:$M$155, MATCH( IFERROR(MID(C271, SEARCH("[", C271,SEARCH("]", C271,1)+1), SEARCH("]", C271,SEARCH("]", C271,1)+1) - SEARCH("[", C271,SEARCH("]", C271,1)+1)+1),"---"), 'Справочные данные и цены'!$C$37:$C$155,0), MATCH(D271,'Справочные данные и цены'!$D$18:$M$18,0)),"Не доступно")</f>
        <v>0</v>
      </c>
    </row>
    <row r="272" spans="3:7" ht="14" x14ac:dyDescent="0.2">
      <c r="C272" s="9"/>
      <c r="D272" s="17">
        <v>50</v>
      </c>
      <c r="E272" s="17" t="s">
        <v>63</v>
      </c>
      <c r="F272" s="10">
        <f t="shared" si="4"/>
        <v>0</v>
      </c>
      <c r="G272" s="8">
        <f ca="1">IFERROR(OFFSET('Справочные данные и цены'!$B$4,MATCH(D272,'Справочные данные и цены'!$B$5:$B$13,0),2)*F272+OFFSET('Справочные данные и цены'!$D$4, MATCH(D272,'Справочные данные и цены'!$B$5:$B$13,0),MATCH(E272,'Справочные данные и цены'!$E$3:$H$3))+INDEX('Справочные данные и цены'!$D$37:$M$155, MATCH( IFERROR(MID(C272, SEARCH("[", C272,1), SEARCH("]", C272,1) - SEARCH("[", C272,1)+1),"---"), 'Справочные данные и цены'!$C$37:$C$155,0), MATCH(D272,'Справочные данные и цены'!$D$18:$M$18,0)) + INDEX('Справочные данные и цены'!$D$37:$M$155, MATCH( IFERROR(MID(C272, SEARCH("[", C272,SEARCH("]", C272,1)+1), SEARCH("]", C272,SEARCH("]", C272,1)+1) - SEARCH("[", C272,SEARCH("]", C272,1)+1)+1),"---"), 'Справочные данные и цены'!$C$37:$C$155,0), MATCH(D272,'Справочные данные и цены'!$D$18:$M$18,0)),"Не доступно")</f>
        <v>0</v>
      </c>
    </row>
    <row r="273" spans="3:7" ht="14" x14ac:dyDescent="0.2">
      <c r="C273" s="9"/>
      <c r="D273" s="17">
        <v>50</v>
      </c>
      <c r="E273" s="17" t="s">
        <v>63</v>
      </c>
      <c r="F273" s="10">
        <f t="shared" si="4"/>
        <v>0</v>
      </c>
      <c r="G273" s="8">
        <f ca="1">IFERROR(OFFSET('Справочные данные и цены'!$B$4,MATCH(D273,'Справочные данные и цены'!$B$5:$B$13,0),2)*F273+OFFSET('Справочные данные и цены'!$D$4, MATCH(D273,'Справочные данные и цены'!$B$5:$B$13,0),MATCH(E273,'Справочные данные и цены'!$E$3:$H$3))+INDEX('Справочные данные и цены'!$D$37:$M$155, MATCH( IFERROR(MID(C273, SEARCH("[", C273,1), SEARCH("]", C273,1) - SEARCH("[", C273,1)+1),"---"), 'Справочные данные и цены'!$C$37:$C$155,0), MATCH(D273,'Справочные данные и цены'!$D$18:$M$18,0)) + INDEX('Справочные данные и цены'!$D$37:$M$155, MATCH( IFERROR(MID(C273, SEARCH("[", C273,SEARCH("]", C273,1)+1), SEARCH("]", C273,SEARCH("]", C273,1)+1) - SEARCH("[", C273,SEARCH("]", C273,1)+1)+1),"---"), 'Справочные данные и цены'!$C$37:$C$155,0), MATCH(D273,'Справочные данные и цены'!$D$18:$M$18,0)),"Не доступно")</f>
        <v>0</v>
      </c>
    </row>
    <row r="274" spans="3:7" ht="14" x14ac:dyDescent="0.2">
      <c r="C274" s="9"/>
      <c r="D274" s="17">
        <v>50</v>
      </c>
      <c r="E274" s="17" t="s">
        <v>63</v>
      </c>
      <c r="F274" s="10">
        <f t="shared" si="4"/>
        <v>0</v>
      </c>
      <c r="G274" s="8">
        <f ca="1">IFERROR(OFFSET('Справочные данные и цены'!$B$4,MATCH(D274,'Справочные данные и цены'!$B$5:$B$13,0),2)*F274+OFFSET('Справочные данные и цены'!$D$4, MATCH(D274,'Справочные данные и цены'!$B$5:$B$13,0),MATCH(E274,'Справочные данные и цены'!$E$3:$H$3))+INDEX('Справочные данные и цены'!$D$37:$M$155, MATCH( IFERROR(MID(C274, SEARCH("[", C274,1), SEARCH("]", C274,1) - SEARCH("[", C274,1)+1),"---"), 'Справочные данные и цены'!$C$37:$C$155,0), MATCH(D274,'Справочные данные и цены'!$D$18:$M$18,0)) + INDEX('Справочные данные и цены'!$D$37:$M$155, MATCH( IFERROR(MID(C274, SEARCH("[", C274,SEARCH("]", C274,1)+1), SEARCH("]", C274,SEARCH("]", C274,1)+1) - SEARCH("[", C274,SEARCH("]", C274,1)+1)+1),"---"), 'Справочные данные и цены'!$C$37:$C$155,0), MATCH(D274,'Справочные данные и цены'!$D$18:$M$18,0)),"Не доступно")</f>
        <v>0</v>
      </c>
    </row>
    <row r="275" spans="3:7" ht="14" x14ac:dyDescent="0.2">
      <c r="C275" s="9"/>
      <c r="D275" s="17">
        <v>50</v>
      </c>
      <c r="E275" s="17" t="s">
        <v>63</v>
      </c>
      <c r="F275" s="10">
        <f t="shared" si="4"/>
        <v>0</v>
      </c>
      <c r="G275" s="8">
        <f ca="1">IFERROR(OFFSET('Справочные данные и цены'!$B$4,MATCH(D275,'Справочные данные и цены'!$B$5:$B$13,0),2)*F275+OFFSET('Справочные данные и цены'!$D$4, MATCH(D275,'Справочные данные и цены'!$B$5:$B$13,0),MATCH(E275,'Справочные данные и цены'!$E$3:$H$3))+INDEX('Справочные данные и цены'!$D$37:$M$155, MATCH( IFERROR(MID(C275, SEARCH("[", C275,1), SEARCH("]", C275,1) - SEARCH("[", C275,1)+1),"---"), 'Справочные данные и цены'!$C$37:$C$155,0), MATCH(D275,'Справочные данные и цены'!$D$18:$M$18,0)) + INDEX('Справочные данные и цены'!$D$37:$M$155, MATCH( IFERROR(MID(C275, SEARCH("[", C275,SEARCH("]", C275,1)+1), SEARCH("]", C275,SEARCH("]", C275,1)+1) - SEARCH("[", C275,SEARCH("]", C275,1)+1)+1),"---"), 'Справочные данные и цены'!$C$37:$C$155,0), MATCH(D275,'Справочные данные и цены'!$D$18:$M$18,0)),"Не доступно")</f>
        <v>0</v>
      </c>
    </row>
    <row r="276" spans="3:7" ht="14" x14ac:dyDescent="0.2">
      <c r="C276" s="9"/>
      <c r="D276" s="17">
        <v>50</v>
      </c>
      <c r="E276" s="17" t="s">
        <v>63</v>
      </c>
      <c r="F276" s="10">
        <f t="shared" si="4"/>
        <v>0</v>
      </c>
      <c r="G276" s="8">
        <f ca="1">IFERROR(OFFSET('Справочные данные и цены'!$B$4,MATCH(D276,'Справочные данные и цены'!$B$5:$B$13,0),2)*F276+OFFSET('Справочные данные и цены'!$D$4, MATCH(D276,'Справочные данные и цены'!$B$5:$B$13,0),MATCH(E276,'Справочные данные и цены'!$E$3:$H$3))+INDEX('Справочные данные и цены'!$D$37:$M$155, MATCH( IFERROR(MID(C276, SEARCH("[", C276,1), SEARCH("]", C276,1) - SEARCH("[", C276,1)+1),"---"), 'Справочные данные и цены'!$C$37:$C$155,0), MATCH(D276,'Справочные данные и цены'!$D$18:$M$18,0)) + INDEX('Справочные данные и цены'!$D$37:$M$155, MATCH( IFERROR(MID(C276, SEARCH("[", C276,SEARCH("]", C276,1)+1), SEARCH("]", C276,SEARCH("]", C276,1)+1) - SEARCH("[", C276,SEARCH("]", C276,1)+1)+1),"---"), 'Справочные данные и цены'!$C$37:$C$155,0), MATCH(D276,'Справочные данные и цены'!$D$18:$M$18,0)),"Не доступно")</f>
        <v>0</v>
      </c>
    </row>
    <row r="277" spans="3:7" ht="14" x14ac:dyDescent="0.2">
      <c r="C277" s="9"/>
      <c r="D277" s="17">
        <v>50</v>
      </c>
      <c r="E277" s="17" t="s">
        <v>63</v>
      </c>
      <c r="F277" s="10">
        <f t="shared" si="4"/>
        <v>0</v>
      </c>
      <c r="G277" s="8">
        <f ca="1">IFERROR(OFFSET('Справочные данные и цены'!$B$4,MATCH(D277,'Справочные данные и цены'!$B$5:$B$13,0),2)*F277+OFFSET('Справочные данные и цены'!$D$4, MATCH(D277,'Справочные данные и цены'!$B$5:$B$13,0),MATCH(E277,'Справочные данные и цены'!$E$3:$H$3))+INDEX('Справочные данные и цены'!$D$37:$M$155, MATCH( IFERROR(MID(C277, SEARCH("[", C277,1), SEARCH("]", C277,1) - SEARCH("[", C277,1)+1),"---"), 'Справочные данные и цены'!$C$37:$C$155,0), MATCH(D277,'Справочные данные и цены'!$D$18:$M$18,0)) + INDEX('Справочные данные и цены'!$D$37:$M$155, MATCH( IFERROR(MID(C277, SEARCH("[", C277,SEARCH("]", C277,1)+1), SEARCH("]", C277,SEARCH("]", C277,1)+1) - SEARCH("[", C277,SEARCH("]", C277,1)+1)+1),"---"), 'Справочные данные и цены'!$C$37:$C$155,0), MATCH(D277,'Справочные данные и цены'!$D$18:$M$18,0)),"Не доступно")</f>
        <v>0</v>
      </c>
    </row>
    <row r="278" spans="3:7" ht="14" x14ac:dyDescent="0.2">
      <c r="C278" s="9"/>
      <c r="D278" s="17">
        <v>50</v>
      </c>
      <c r="E278" s="17" t="s">
        <v>63</v>
      </c>
      <c r="F278" s="10">
        <f t="shared" si="4"/>
        <v>0</v>
      </c>
      <c r="G278" s="8">
        <f ca="1">IFERROR(OFFSET('Справочные данные и цены'!$B$4,MATCH(D278,'Справочные данные и цены'!$B$5:$B$13,0),2)*F278+OFFSET('Справочные данные и цены'!$D$4, MATCH(D278,'Справочные данные и цены'!$B$5:$B$13,0),MATCH(E278,'Справочные данные и цены'!$E$3:$H$3))+INDEX('Справочные данные и цены'!$D$37:$M$155, MATCH( IFERROR(MID(C278, SEARCH("[", C278,1), SEARCH("]", C278,1) - SEARCH("[", C278,1)+1),"---"), 'Справочные данные и цены'!$C$37:$C$155,0), MATCH(D278,'Справочные данные и цены'!$D$18:$M$18,0)) + INDEX('Справочные данные и цены'!$D$37:$M$155, MATCH( IFERROR(MID(C278, SEARCH("[", C278,SEARCH("]", C278,1)+1), SEARCH("]", C278,SEARCH("]", C278,1)+1) - SEARCH("[", C278,SEARCH("]", C278,1)+1)+1),"---"), 'Справочные данные и цены'!$C$37:$C$155,0), MATCH(D278,'Справочные данные и цены'!$D$18:$M$18,0)),"Не доступно")</f>
        <v>0</v>
      </c>
    </row>
    <row r="279" spans="3:7" ht="14" x14ac:dyDescent="0.2">
      <c r="C279" s="9"/>
      <c r="D279" s="17">
        <v>50</v>
      </c>
      <c r="E279" s="17" t="s">
        <v>63</v>
      </c>
      <c r="F279" s="10">
        <f t="shared" si="4"/>
        <v>0</v>
      </c>
      <c r="G279" s="8">
        <f ca="1">IFERROR(OFFSET('Справочные данные и цены'!$B$4,MATCH(D279,'Справочные данные и цены'!$B$5:$B$13,0),2)*F279+OFFSET('Справочные данные и цены'!$D$4, MATCH(D279,'Справочные данные и цены'!$B$5:$B$13,0),MATCH(E279,'Справочные данные и цены'!$E$3:$H$3))+INDEX('Справочные данные и цены'!$D$37:$M$155, MATCH( IFERROR(MID(C279, SEARCH("[", C279,1), SEARCH("]", C279,1) - SEARCH("[", C279,1)+1),"---"), 'Справочные данные и цены'!$C$37:$C$155,0), MATCH(D279,'Справочные данные и цены'!$D$18:$M$18,0)) + INDEX('Справочные данные и цены'!$D$37:$M$155, MATCH( IFERROR(MID(C279, SEARCH("[", C279,SEARCH("]", C279,1)+1), SEARCH("]", C279,SEARCH("]", C279,1)+1) - SEARCH("[", C279,SEARCH("]", C279,1)+1)+1),"---"), 'Справочные данные и цены'!$C$37:$C$155,0), MATCH(D279,'Справочные данные и цены'!$D$18:$M$18,0)),"Не доступно")</f>
        <v>0</v>
      </c>
    </row>
    <row r="280" spans="3:7" ht="14" x14ac:dyDescent="0.2">
      <c r="C280" s="9"/>
      <c r="D280" s="17">
        <v>50</v>
      </c>
      <c r="E280" s="17" t="s">
        <v>63</v>
      </c>
      <c r="F280" s="10">
        <f t="shared" si="4"/>
        <v>0</v>
      </c>
      <c r="G280" s="8">
        <f ca="1">IFERROR(OFFSET('Справочные данные и цены'!$B$4,MATCH(D280,'Справочные данные и цены'!$B$5:$B$13,0),2)*F280+OFFSET('Справочные данные и цены'!$D$4, MATCH(D280,'Справочные данные и цены'!$B$5:$B$13,0),MATCH(E280,'Справочные данные и цены'!$E$3:$H$3))+INDEX('Справочные данные и цены'!$D$37:$M$155, MATCH( IFERROR(MID(C280, SEARCH("[", C280,1), SEARCH("]", C280,1) - SEARCH("[", C280,1)+1),"---"), 'Справочные данные и цены'!$C$37:$C$155,0), MATCH(D280,'Справочные данные и цены'!$D$18:$M$18,0)) + INDEX('Справочные данные и цены'!$D$37:$M$155, MATCH( IFERROR(MID(C280, SEARCH("[", C280,SEARCH("]", C280,1)+1), SEARCH("]", C280,SEARCH("]", C280,1)+1) - SEARCH("[", C280,SEARCH("]", C280,1)+1)+1),"---"), 'Справочные данные и цены'!$C$37:$C$155,0), MATCH(D280,'Справочные данные и цены'!$D$18:$M$18,0)),"Не доступно")</f>
        <v>0</v>
      </c>
    </row>
    <row r="281" spans="3:7" ht="14" x14ac:dyDescent="0.2">
      <c r="C281" s="9"/>
      <c r="D281" s="17">
        <v>50</v>
      </c>
      <c r="E281" s="17" t="s">
        <v>63</v>
      </c>
      <c r="F281" s="10">
        <f t="shared" si="4"/>
        <v>0</v>
      </c>
      <c r="G281" s="8">
        <f ca="1">IFERROR(OFFSET('Справочные данные и цены'!$B$4,MATCH(D281,'Справочные данные и цены'!$B$5:$B$13,0),2)*F281+OFFSET('Справочные данные и цены'!$D$4, MATCH(D281,'Справочные данные и цены'!$B$5:$B$13,0),MATCH(E281,'Справочные данные и цены'!$E$3:$H$3))+INDEX('Справочные данные и цены'!$D$37:$M$155, MATCH( IFERROR(MID(C281, SEARCH("[", C281,1), SEARCH("]", C281,1) - SEARCH("[", C281,1)+1),"---"), 'Справочные данные и цены'!$C$37:$C$155,0), MATCH(D281,'Справочные данные и цены'!$D$18:$M$18,0)) + INDEX('Справочные данные и цены'!$D$37:$M$155, MATCH( IFERROR(MID(C281, SEARCH("[", C281,SEARCH("]", C281,1)+1), SEARCH("]", C281,SEARCH("]", C281,1)+1) - SEARCH("[", C281,SEARCH("]", C281,1)+1)+1),"---"), 'Справочные данные и цены'!$C$37:$C$155,0), MATCH(D281,'Справочные данные и цены'!$D$18:$M$18,0)),"Не доступно")</f>
        <v>0</v>
      </c>
    </row>
    <row r="282" spans="3:7" ht="14" x14ac:dyDescent="0.2">
      <c r="C282" s="9"/>
      <c r="D282" s="17">
        <v>50</v>
      </c>
      <c r="E282" s="17" t="s">
        <v>63</v>
      </c>
      <c r="F282" s="10">
        <f t="shared" si="4"/>
        <v>0</v>
      </c>
      <c r="G282" s="8">
        <f ca="1">IFERROR(OFFSET('Справочные данные и цены'!$B$4,MATCH(D282,'Справочные данные и цены'!$B$5:$B$13,0),2)*F282+OFFSET('Справочные данные и цены'!$D$4, MATCH(D282,'Справочные данные и цены'!$B$5:$B$13,0),MATCH(E282,'Справочные данные и цены'!$E$3:$H$3))+INDEX('Справочные данные и цены'!$D$37:$M$155, MATCH( IFERROR(MID(C282, SEARCH("[", C282,1), SEARCH("]", C282,1) - SEARCH("[", C282,1)+1),"---"), 'Справочные данные и цены'!$C$37:$C$155,0), MATCH(D282,'Справочные данные и цены'!$D$18:$M$18,0)) + INDEX('Справочные данные и цены'!$D$37:$M$155, MATCH( IFERROR(MID(C282, SEARCH("[", C282,SEARCH("]", C282,1)+1), SEARCH("]", C282,SEARCH("]", C282,1)+1) - SEARCH("[", C282,SEARCH("]", C282,1)+1)+1),"---"), 'Справочные данные и цены'!$C$37:$C$155,0), MATCH(D282,'Справочные данные и цены'!$D$18:$M$18,0)),"Не доступно")</f>
        <v>0</v>
      </c>
    </row>
    <row r="283" spans="3:7" ht="14" x14ac:dyDescent="0.2">
      <c r="C283" s="9"/>
      <c r="D283" s="17">
        <v>50</v>
      </c>
      <c r="E283" s="17" t="s">
        <v>63</v>
      </c>
      <c r="F283" s="10">
        <f t="shared" si="4"/>
        <v>0</v>
      </c>
      <c r="G283" s="8">
        <f ca="1">IFERROR(OFFSET('Справочные данные и цены'!$B$4,MATCH(D283,'Справочные данные и цены'!$B$5:$B$13,0),2)*F283+OFFSET('Справочные данные и цены'!$D$4, MATCH(D283,'Справочные данные и цены'!$B$5:$B$13,0),MATCH(E283,'Справочные данные и цены'!$E$3:$H$3))+INDEX('Справочные данные и цены'!$D$37:$M$155, MATCH( IFERROR(MID(C283, SEARCH("[", C283,1), SEARCH("]", C283,1) - SEARCH("[", C283,1)+1),"---"), 'Справочные данные и цены'!$C$37:$C$155,0), MATCH(D283,'Справочные данные и цены'!$D$18:$M$18,0)) + INDEX('Справочные данные и цены'!$D$37:$M$155, MATCH( IFERROR(MID(C283, SEARCH("[", C283,SEARCH("]", C283,1)+1), SEARCH("]", C283,SEARCH("]", C283,1)+1) - SEARCH("[", C283,SEARCH("]", C283,1)+1)+1),"---"), 'Справочные данные и цены'!$C$37:$C$155,0), MATCH(D283,'Справочные данные и цены'!$D$18:$M$18,0)),"Не доступно")</f>
        <v>0</v>
      </c>
    </row>
    <row r="284" spans="3:7" ht="14" x14ac:dyDescent="0.2">
      <c r="C284" s="9"/>
      <c r="D284" s="17">
        <v>50</v>
      </c>
      <c r="E284" s="17" t="s">
        <v>63</v>
      </c>
      <c r="F284" s="10">
        <f t="shared" si="4"/>
        <v>0</v>
      </c>
      <c r="G284" s="8">
        <f ca="1">IFERROR(OFFSET('Справочные данные и цены'!$B$4,MATCH(D284,'Справочные данные и цены'!$B$5:$B$13,0),2)*F284+OFFSET('Справочные данные и цены'!$D$4, MATCH(D284,'Справочные данные и цены'!$B$5:$B$13,0),MATCH(E284,'Справочные данные и цены'!$E$3:$H$3))+INDEX('Справочные данные и цены'!$D$37:$M$155, MATCH( IFERROR(MID(C284, SEARCH("[", C284,1), SEARCH("]", C284,1) - SEARCH("[", C284,1)+1),"---"), 'Справочные данные и цены'!$C$37:$C$155,0), MATCH(D284,'Справочные данные и цены'!$D$18:$M$18,0)) + INDEX('Справочные данные и цены'!$D$37:$M$155, MATCH( IFERROR(MID(C284, SEARCH("[", C284,SEARCH("]", C284,1)+1), SEARCH("]", C284,SEARCH("]", C284,1)+1) - SEARCH("[", C284,SEARCH("]", C284,1)+1)+1),"---"), 'Справочные данные и цены'!$C$37:$C$155,0), MATCH(D284,'Справочные данные и цены'!$D$18:$M$18,0)),"Не доступно")</f>
        <v>0</v>
      </c>
    </row>
    <row r="285" spans="3:7" ht="14" x14ac:dyDescent="0.2">
      <c r="C285" s="9"/>
      <c r="D285" s="17">
        <v>50</v>
      </c>
      <c r="E285" s="17" t="s">
        <v>63</v>
      </c>
      <c r="F285" s="10">
        <f t="shared" si="4"/>
        <v>0</v>
      </c>
      <c r="G285" s="8">
        <f ca="1">IFERROR(OFFSET('Справочные данные и цены'!$B$4,MATCH(D285,'Справочные данные и цены'!$B$5:$B$13,0),2)*F285+OFFSET('Справочные данные и цены'!$D$4, MATCH(D285,'Справочные данные и цены'!$B$5:$B$13,0),MATCH(E285,'Справочные данные и цены'!$E$3:$H$3))+INDEX('Справочные данные и цены'!$D$37:$M$155, MATCH( IFERROR(MID(C285, SEARCH("[", C285,1), SEARCH("]", C285,1) - SEARCH("[", C285,1)+1),"---"), 'Справочные данные и цены'!$C$37:$C$155,0), MATCH(D285,'Справочные данные и цены'!$D$18:$M$18,0)) + INDEX('Справочные данные и цены'!$D$37:$M$155, MATCH( IFERROR(MID(C285, SEARCH("[", C285,SEARCH("]", C285,1)+1), SEARCH("]", C285,SEARCH("]", C285,1)+1) - SEARCH("[", C285,SEARCH("]", C285,1)+1)+1),"---"), 'Справочные данные и цены'!$C$37:$C$155,0), MATCH(D285,'Справочные данные и цены'!$D$18:$M$18,0)),"Не доступно")</f>
        <v>0</v>
      </c>
    </row>
    <row r="286" spans="3:7" ht="14" x14ac:dyDescent="0.2">
      <c r="C286" s="9"/>
      <c r="D286" s="17">
        <v>50</v>
      </c>
      <c r="E286" s="17" t="s">
        <v>63</v>
      </c>
      <c r="F286" s="10">
        <f t="shared" si="4"/>
        <v>0</v>
      </c>
      <c r="G286" s="8">
        <f ca="1">IFERROR(OFFSET('Справочные данные и цены'!$B$4,MATCH(D286,'Справочные данные и цены'!$B$5:$B$13,0),2)*F286+OFFSET('Справочные данные и цены'!$D$4, MATCH(D286,'Справочные данные и цены'!$B$5:$B$13,0),MATCH(E286,'Справочные данные и цены'!$E$3:$H$3))+INDEX('Справочные данные и цены'!$D$37:$M$155, MATCH( IFERROR(MID(C286, SEARCH("[", C286,1), SEARCH("]", C286,1) - SEARCH("[", C286,1)+1),"---"), 'Справочные данные и цены'!$C$37:$C$155,0), MATCH(D286,'Справочные данные и цены'!$D$18:$M$18,0)) + INDEX('Справочные данные и цены'!$D$37:$M$155, MATCH( IFERROR(MID(C286, SEARCH("[", C286,SEARCH("]", C286,1)+1), SEARCH("]", C286,SEARCH("]", C286,1)+1) - SEARCH("[", C286,SEARCH("]", C286,1)+1)+1),"---"), 'Справочные данные и цены'!$C$37:$C$155,0), MATCH(D286,'Справочные данные и цены'!$D$18:$M$18,0)),"Не доступно")</f>
        <v>0</v>
      </c>
    </row>
    <row r="287" spans="3:7" ht="14" x14ac:dyDescent="0.2">
      <c r="C287" s="9"/>
      <c r="D287" s="17">
        <v>50</v>
      </c>
      <c r="E287" s="17" t="s">
        <v>63</v>
      </c>
      <c r="F287" s="10">
        <f t="shared" si="4"/>
        <v>0</v>
      </c>
      <c r="G287" s="8">
        <f ca="1">IFERROR(OFFSET('Справочные данные и цены'!$B$4,MATCH(D287,'Справочные данные и цены'!$B$5:$B$13,0),2)*F287+OFFSET('Справочные данные и цены'!$D$4, MATCH(D287,'Справочные данные и цены'!$B$5:$B$13,0),MATCH(E287,'Справочные данные и цены'!$E$3:$H$3))+INDEX('Справочные данные и цены'!$D$37:$M$155, MATCH( IFERROR(MID(C287, SEARCH("[", C287,1), SEARCH("]", C287,1) - SEARCH("[", C287,1)+1),"---"), 'Справочные данные и цены'!$C$37:$C$155,0), MATCH(D287,'Справочные данные и цены'!$D$18:$M$18,0)) + INDEX('Справочные данные и цены'!$D$37:$M$155, MATCH( IFERROR(MID(C287, SEARCH("[", C287,SEARCH("]", C287,1)+1), SEARCH("]", C287,SEARCH("]", C287,1)+1) - SEARCH("[", C287,SEARCH("]", C287,1)+1)+1),"---"), 'Справочные данные и цены'!$C$37:$C$155,0), MATCH(D287,'Справочные данные и цены'!$D$18:$M$18,0)),"Не доступно")</f>
        <v>0</v>
      </c>
    </row>
    <row r="288" spans="3:7" ht="14" x14ac:dyDescent="0.2">
      <c r="C288" s="9"/>
      <c r="D288" s="17">
        <v>50</v>
      </c>
      <c r="E288" s="17" t="s">
        <v>63</v>
      </c>
      <c r="F288" s="10">
        <f t="shared" si="4"/>
        <v>0</v>
      </c>
      <c r="G288" s="8">
        <f ca="1">IFERROR(OFFSET('Справочные данные и цены'!$B$4,MATCH(D288,'Справочные данные и цены'!$B$5:$B$13,0),2)*F288+OFFSET('Справочные данные и цены'!$D$4, MATCH(D288,'Справочные данные и цены'!$B$5:$B$13,0),MATCH(E288,'Справочные данные и цены'!$E$3:$H$3))+INDEX('Справочные данные и цены'!$D$37:$M$155, MATCH( IFERROR(MID(C288, SEARCH("[", C288,1), SEARCH("]", C288,1) - SEARCH("[", C288,1)+1),"---"), 'Справочные данные и цены'!$C$37:$C$155,0), MATCH(D288,'Справочные данные и цены'!$D$18:$M$18,0)) + INDEX('Справочные данные и цены'!$D$37:$M$155, MATCH( IFERROR(MID(C288, SEARCH("[", C288,SEARCH("]", C288,1)+1), SEARCH("]", C288,SEARCH("]", C288,1)+1) - SEARCH("[", C288,SEARCH("]", C288,1)+1)+1),"---"), 'Справочные данные и цены'!$C$37:$C$155,0), MATCH(D288,'Справочные данные и цены'!$D$18:$M$18,0)),"Не доступно")</f>
        <v>0</v>
      </c>
    </row>
    <row r="289" spans="3:7" ht="14" x14ac:dyDescent="0.2">
      <c r="C289" s="9"/>
      <c r="D289" s="17">
        <v>50</v>
      </c>
      <c r="E289" s="17" t="s">
        <v>63</v>
      </c>
      <c r="F289" s="10">
        <f t="shared" si="4"/>
        <v>0</v>
      </c>
      <c r="G289" s="8">
        <f ca="1">IFERROR(OFFSET('Справочные данные и цены'!$B$4,MATCH(D289,'Справочные данные и цены'!$B$5:$B$13,0),2)*F289+OFFSET('Справочные данные и цены'!$D$4, MATCH(D289,'Справочные данные и цены'!$B$5:$B$13,0),MATCH(E289,'Справочные данные и цены'!$E$3:$H$3))+INDEX('Справочные данные и цены'!$D$37:$M$155, MATCH( IFERROR(MID(C289, SEARCH("[", C289,1), SEARCH("]", C289,1) - SEARCH("[", C289,1)+1),"---"), 'Справочные данные и цены'!$C$37:$C$155,0), MATCH(D289,'Справочные данные и цены'!$D$18:$M$18,0)) + INDEX('Справочные данные и цены'!$D$37:$M$155, MATCH( IFERROR(MID(C289, SEARCH("[", C289,SEARCH("]", C289,1)+1), SEARCH("]", C289,SEARCH("]", C289,1)+1) - SEARCH("[", C289,SEARCH("]", C289,1)+1)+1),"---"), 'Справочные данные и цены'!$C$37:$C$155,0), MATCH(D289,'Справочные данные и цены'!$D$18:$M$18,0)),"Не доступно")</f>
        <v>0</v>
      </c>
    </row>
    <row r="290" spans="3:7" ht="14" x14ac:dyDescent="0.2">
      <c r="C290" s="9"/>
      <c r="D290" s="17">
        <v>50</v>
      </c>
      <c r="E290" s="17" t="s">
        <v>63</v>
      </c>
      <c r="F290" s="10">
        <f t="shared" si="4"/>
        <v>0</v>
      </c>
      <c r="G290" s="8">
        <f ca="1">IFERROR(OFFSET('Справочные данные и цены'!$B$4,MATCH(D290,'Справочные данные и цены'!$B$5:$B$13,0),2)*F290+OFFSET('Справочные данные и цены'!$D$4, MATCH(D290,'Справочные данные и цены'!$B$5:$B$13,0),MATCH(E290,'Справочные данные и цены'!$E$3:$H$3))+INDEX('Справочные данные и цены'!$D$37:$M$155, MATCH( IFERROR(MID(C290, SEARCH("[", C290,1), SEARCH("]", C290,1) - SEARCH("[", C290,1)+1),"---"), 'Справочные данные и цены'!$C$37:$C$155,0), MATCH(D290,'Справочные данные и цены'!$D$18:$M$18,0)) + INDEX('Справочные данные и цены'!$D$37:$M$155, MATCH( IFERROR(MID(C290, SEARCH("[", C290,SEARCH("]", C290,1)+1), SEARCH("]", C290,SEARCH("]", C290,1)+1) - SEARCH("[", C290,SEARCH("]", C290,1)+1)+1),"---"), 'Справочные данные и цены'!$C$37:$C$155,0), MATCH(D290,'Справочные данные и цены'!$D$18:$M$18,0)),"Не доступно")</f>
        <v>0</v>
      </c>
    </row>
    <row r="291" spans="3:7" ht="14" x14ac:dyDescent="0.2">
      <c r="C291" s="9"/>
      <c r="D291" s="17">
        <v>50</v>
      </c>
      <c r="E291" s="17" t="s">
        <v>63</v>
      </c>
      <c r="F291" s="10">
        <f t="shared" si="4"/>
        <v>0</v>
      </c>
      <c r="G291" s="8">
        <f ca="1">IFERROR(OFFSET('Справочные данные и цены'!$B$4,MATCH(D291,'Справочные данные и цены'!$B$5:$B$13,0),2)*F291+OFFSET('Справочные данные и цены'!$D$4, MATCH(D291,'Справочные данные и цены'!$B$5:$B$13,0),MATCH(E291,'Справочные данные и цены'!$E$3:$H$3))+INDEX('Справочные данные и цены'!$D$37:$M$155, MATCH( IFERROR(MID(C291, SEARCH("[", C291,1), SEARCH("]", C291,1) - SEARCH("[", C291,1)+1),"---"), 'Справочные данные и цены'!$C$37:$C$155,0), MATCH(D291,'Справочные данные и цены'!$D$18:$M$18,0)) + INDEX('Справочные данные и цены'!$D$37:$M$155, MATCH( IFERROR(MID(C291, SEARCH("[", C291,SEARCH("]", C291,1)+1), SEARCH("]", C291,SEARCH("]", C291,1)+1) - SEARCH("[", C291,SEARCH("]", C291,1)+1)+1),"---"), 'Справочные данные и цены'!$C$37:$C$155,0), MATCH(D291,'Справочные данные и цены'!$D$18:$M$18,0)),"Не доступно")</f>
        <v>0</v>
      </c>
    </row>
    <row r="292" spans="3:7" ht="14" x14ac:dyDescent="0.2">
      <c r="C292" s="9"/>
      <c r="D292" s="17">
        <v>50</v>
      </c>
      <c r="E292" s="17" t="s">
        <v>63</v>
      </c>
      <c r="F292" s="10">
        <f t="shared" si="4"/>
        <v>0</v>
      </c>
      <c r="G292" s="8">
        <f ca="1">IFERROR(OFFSET('Справочные данные и цены'!$B$4,MATCH(D292,'Справочные данные и цены'!$B$5:$B$13,0),2)*F292+OFFSET('Справочные данные и цены'!$D$4, MATCH(D292,'Справочные данные и цены'!$B$5:$B$13,0),MATCH(E292,'Справочные данные и цены'!$E$3:$H$3))+INDEX('Справочные данные и цены'!$D$37:$M$155, MATCH( IFERROR(MID(C292, SEARCH("[", C292,1), SEARCH("]", C292,1) - SEARCH("[", C292,1)+1),"---"), 'Справочные данные и цены'!$C$37:$C$155,0), MATCH(D292,'Справочные данные и цены'!$D$18:$M$18,0)) + INDEX('Справочные данные и цены'!$D$37:$M$155, MATCH( IFERROR(MID(C292, SEARCH("[", C292,SEARCH("]", C292,1)+1), SEARCH("]", C292,SEARCH("]", C292,1)+1) - SEARCH("[", C292,SEARCH("]", C292,1)+1)+1),"---"), 'Справочные данные и цены'!$C$37:$C$155,0), MATCH(D292,'Справочные данные и цены'!$D$18:$M$18,0)),"Не доступно")</f>
        <v>0</v>
      </c>
    </row>
    <row r="293" spans="3:7" ht="14" x14ac:dyDescent="0.2">
      <c r="C293" s="9"/>
      <c r="D293" s="17">
        <v>50</v>
      </c>
      <c r="E293" s="17" t="s">
        <v>63</v>
      </c>
      <c r="F293" s="10">
        <f t="shared" si="4"/>
        <v>0</v>
      </c>
      <c r="G293" s="8">
        <f ca="1">IFERROR(OFFSET('Справочные данные и цены'!$B$4,MATCH(D293,'Справочные данные и цены'!$B$5:$B$13,0),2)*F293+OFFSET('Справочные данные и цены'!$D$4, MATCH(D293,'Справочные данные и цены'!$B$5:$B$13,0),MATCH(E293,'Справочные данные и цены'!$E$3:$H$3))+INDEX('Справочные данные и цены'!$D$37:$M$155, MATCH( IFERROR(MID(C293, SEARCH("[", C293,1), SEARCH("]", C293,1) - SEARCH("[", C293,1)+1),"---"), 'Справочные данные и цены'!$C$37:$C$155,0), MATCH(D293,'Справочные данные и цены'!$D$18:$M$18,0)) + INDEX('Справочные данные и цены'!$D$37:$M$155, MATCH( IFERROR(MID(C293, SEARCH("[", C293,SEARCH("]", C293,1)+1), SEARCH("]", C293,SEARCH("]", C293,1)+1) - SEARCH("[", C293,SEARCH("]", C293,1)+1)+1),"---"), 'Справочные данные и цены'!$C$37:$C$155,0), MATCH(D293,'Справочные данные и цены'!$D$18:$M$18,0)),"Не доступно")</f>
        <v>0</v>
      </c>
    </row>
    <row r="294" spans="3:7" ht="14" x14ac:dyDescent="0.2">
      <c r="C294" s="9"/>
      <c r="D294" s="17">
        <v>50</v>
      </c>
      <c r="E294" s="17" t="s">
        <v>63</v>
      </c>
      <c r="F294" s="10">
        <f t="shared" si="4"/>
        <v>0</v>
      </c>
      <c r="G294" s="8">
        <f ca="1">IFERROR(OFFSET('Справочные данные и цены'!$B$4,MATCH(D294,'Справочные данные и цены'!$B$5:$B$13,0),2)*F294+OFFSET('Справочные данные и цены'!$D$4, MATCH(D294,'Справочные данные и цены'!$B$5:$B$13,0),MATCH(E294,'Справочные данные и цены'!$E$3:$H$3))+INDEX('Справочные данные и цены'!$D$37:$M$155, MATCH( IFERROR(MID(C294, SEARCH("[", C294,1), SEARCH("]", C294,1) - SEARCH("[", C294,1)+1),"---"), 'Справочные данные и цены'!$C$37:$C$155,0), MATCH(D294,'Справочные данные и цены'!$D$18:$M$18,0)) + INDEX('Справочные данные и цены'!$D$37:$M$155, MATCH( IFERROR(MID(C294, SEARCH("[", C294,SEARCH("]", C294,1)+1), SEARCH("]", C294,SEARCH("]", C294,1)+1) - SEARCH("[", C294,SEARCH("]", C294,1)+1)+1),"---"), 'Справочные данные и цены'!$C$37:$C$155,0), MATCH(D294,'Справочные данные и цены'!$D$18:$M$18,0)),"Не доступно")</f>
        <v>0</v>
      </c>
    </row>
    <row r="295" spans="3:7" ht="14" x14ac:dyDescent="0.2">
      <c r="C295" s="9"/>
      <c r="D295" s="17">
        <v>50</v>
      </c>
      <c r="E295" s="17" t="s">
        <v>63</v>
      </c>
      <c r="F295" s="10">
        <f t="shared" si="4"/>
        <v>0</v>
      </c>
      <c r="G295" s="8">
        <f ca="1">IFERROR(OFFSET('Справочные данные и цены'!$B$4,MATCH(D295,'Справочные данные и цены'!$B$5:$B$13,0),2)*F295+OFFSET('Справочные данные и цены'!$D$4, MATCH(D295,'Справочные данные и цены'!$B$5:$B$13,0),MATCH(E295,'Справочные данные и цены'!$E$3:$H$3))+INDEX('Справочные данные и цены'!$D$37:$M$155, MATCH( IFERROR(MID(C295, SEARCH("[", C295,1), SEARCH("]", C295,1) - SEARCH("[", C295,1)+1),"---"), 'Справочные данные и цены'!$C$37:$C$155,0), MATCH(D295,'Справочные данные и цены'!$D$18:$M$18,0)) + INDEX('Справочные данные и цены'!$D$37:$M$155, MATCH( IFERROR(MID(C295, SEARCH("[", C295,SEARCH("]", C295,1)+1), SEARCH("]", C295,SEARCH("]", C295,1)+1) - SEARCH("[", C295,SEARCH("]", C295,1)+1)+1),"---"), 'Справочные данные и цены'!$C$37:$C$155,0), MATCH(D295,'Справочные данные и цены'!$D$18:$M$18,0)),"Не доступно")</f>
        <v>0</v>
      </c>
    </row>
    <row r="296" spans="3:7" ht="14" x14ac:dyDescent="0.2">
      <c r="C296" s="9"/>
      <c r="D296" s="17">
        <v>50</v>
      </c>
      <c r="E296" s="17" t="s">
        <v>63</v>
      </c>
      <c r="F296" s="10">
        <f t="shared" si="4"/>
        <v>0</v>
      </c>
      <c r="G296" s="8">
        <f ca="1">IFERROR(OFFSET('Справочные данные и цены'!$B$4,MATCH(D296,'Справочные данные и цены'!$B$5:$B$13,0),2)*F296+OFFSET('Справочные данные и цены'!$D$4, MATCH(D296,'Справочные данные и цены'!$B$5:$B$13,0),MATCH(E296,'Справочные данные и цены'!$E$3:$H$3))+INDEX('Справочные данные и цены'!$D$37:$M$155, MATCH( IFERROR(MID(C296, SEARCH("[", C296,1), SEARCH("]", C296,1) - SEARCH("[", C296,1)+1),"---"), 'Справочные данные и цены'!$C$37:$C$155,0), MATCH(D296,'Справочные данные и цены'!$D$18:$M$18,0)) + INDEX('Справочные данные и цены'!$D$37:$M$155, MATCH( IFERROR(MID(C296, SEARCH("[", C296,SEARCH("]", C296,1)+1), SEARCH("]", C296,SEARCH("]", C296,1)+1) - SEARCH("[", C296,SEARCH("]", C296,1)+1)+1),"---"), 'Справочные данные и цены'!$C$37:$C$155,0), MATCH(D296,'Справочные данные и цены'!$D$18:$M$18,0)),"Не доступно")</f>
        <v>0</v>
      </c>
    </row>
    <row r="297" spans="3:7" ht="14" x14ac:dyDescent="0.2">
      <c r="C297" s="9"/>
      <c r="D297" s="17">
        <v>50</v>
      </c>
      <c r="E297" s="17" t="s">
        <v>63</v>
      </c>
      <c r="F297" s="10">
        <f t="shared" si="4"/>
        <v>0</v>
      </c>
      <c r="G297" s="8">
        <f ca="1">IFERROR(OFFSET('Справочные данные и цены'!$B$4,MATCH(D297,'Справочные данные и цены'!$B$5:$B$13,0),2)*F297+OFFSET('Справочные данные и цены'!$D$4, MATCH(D297,'Справочные данные и цены'!$B$5:$B$13,0),MATCH(E297,'Справочные данные и цены'!$E$3:$H$3))+INDEX('Справочные данные и цены'!$D$37:$M$155, MATCH( IFERROR(MID(C297, SEARCH("[", C297,1), SEARCH("]", C297,1) - SEARCH("[", C297,1)+1),"---"), 'Справочные данные и цены'!$C$37:$C$155,0), MATCH(D297,'Справочные данные и цены'!$D$18:$M$18,0)) + INDEX('Справочные данные и цены'!$D$37:$M$155, MATCH( IFERROR(MID(C297, SEARCH("[", C297,SEARCH("]", C297,1)+1), SEARCH("]", C297,SEARCH("]", C297,1)+1) - SEARCH("[", C297,SEARCH("]", C297,1)+1)+1),"---"), 'Справочные данные и цены'!$C$37:$C$155,0), MATCH(D297,'Справочные данные и цены'!$D$18:$M$18,0)),"Не доступно")</f>
        <v>0</v>
      </c>
    </row>
    <row r="298" spans="3:7" ht="14" x14ac:dyDescent="0.2">
      <c r="C298" s="9"/>
      <c r="D298" s="17">
        <v>50</v>
      </c>
      <c r="E298" s="17" t="s">
        <v>63</v>
      </c>
      <c r="F298" s="10">
        <f t="shared" si="4"/>
        <v>0</v>
      </c>
      <c r="G298" s="8">
        <f ca="1">IFERROR(OFFSET('Справочные данные и цены'!$B$4,MATCH(D298,'Справочные данные и цены'!$B$5:$B$13,0),2)*F298+OFFSET('Справочные данные и цены'!$D$4, MATCH(D298,'Справочные данные и цены'!$B$5:$B$13,0),MATCH(E298,'Справочные данные и цены'!$E$3:$H$3))+INDEX('Справочные данные и цены'!$D$37:$M$155, MATCH( IFERROR(MID(C298, SEARCH("[", C298,1), SEARCH("]", C298,1) - SEARCH("[", C298,1)+1),"---"), 'Справочные данные и цены'!$C$37:$C$155,0), MATCH(D298,'Справочные данные и цены'!$D$18:$M$18,0)) + INDEX('Справочные данные и цены'!$D$37:$M$155, MATCH( IFERROR(MID(C298, SEARCH("[", C298,SEARCH("]", C298,1)+1), SEARCH("]", C298,SEARCH("]", C298,1)+1) - SEARCH("[", C298,SEARCH("]", C298,1)+1)+1),"---"), 'Справочные данные и цены'!$C$37:$C$155,0), MATCH(D298,'Справочные данные и цены'!$D$18:$M$18,0)),"Не доступно")</f>
        <v>0</v>
      </c>
    </row>
    <row r="299" spans="3:7" ht="14" x14ac:dyDescent="0.2">
      <c r="C299" s="9"/>
      <c r="D299" s="17">
        <v>50</v>
      </c>
      <c r="E299" s="17" t="s">
        <v>63</v>
      </c>
      <c r="F299" s="10">
        <f t="shared" si="4"/>
        <v>0</v>
      </c>
      <c r="G299" s="8">
        <f ca="1">IFERROR(OFFSET('Справочные данные и цены'!$B$4,MATCH(D299,'Справочные данные и цены'!$B$5:$B$13,0),2)*F299+OFFSET('Справочные данные и цены'!$D$4, MATCH(D299,'Справочные данные и цены'!$B$5:$B$13,0),MATCH(E299,'Справочные данные и цены'!$E$3:$H$3))+INDEX('Справочные данные и цены'!$D$37:$M$155, MATCH( IFERROR(MID(C299, SEARCH("[", C299,1), SEARCH("]", C299,1) - SEARCH("[", C299,1)+1),"---"), 'Справочные данные и цены'!$C$37:$C$155,0), MATCH(D299,'Справочные данные и цены'!$D$18:$M$18,0)) + INDEX('Справочные данные и цены'!$D$37:$M$155, MATCH( IFERROR(MID(C299, SEARCH("[", C299,SEARCH("]", C299,1)+1), SEARCH("]", C299,SEARCH("]", C299,1)+1) - SEARCH("[", C299,SEARCH("]", C299,1)+1)+1),"---"), 'Справочные данные и цены'!$C$37:$C$155,0), MATCH(D299,'Справочные данные и цены'!$D$18:$M$18,0)),"Не доступно")</f>
        <v>0</v>
      </c>
    </row>
    <row r="300" spans="3:7" ht="14" x14ac:dyDescent="0.2">
      <c r="C300" s="9"/>
      <c r="D300" s="17">
        <v>50</v>
      </c>
      <c r="E300" s="17" t="s">
        <v>63</v>
      </c>
      <c r="F300" s="10">
        <f t="shared" si="4"/>
        <v>0</v>
      </c>
      <c r="G300" s="8">
        <f ca="1">IFERROR(OFFSET('Справочные данные и цены'!$B$4,MATCH(D300,'Справочные данные и цены'!$B$5:$B$13,0),2)*F300+OFFSET('Справочные данные и цены'!$D$4, MATCH(D300,'Справочные данные и цены'!$B$5:$B$13,0),MATCH(E300,'Справочные данные и цены'!$E$3:$H$3))+INDEX('Справочные данные и цены'!$D$37:$M$155, MATCH( IFERROR(MID(C300, SEARCH("[", C300,1), SEARCH("]", C300,1) - SEARCH("[", C300,1)+1),"---"), 'Справочные данные и цены'!$C$37:$C$155,0), MATCH(D300,'Справочные данные и цены'!$D$18:$M$18,0)) + INDEX('Справочные данные и цены'!$D$37:$M$155, MATCH( IFERROR(MID(C300, SEARCH("[", C300,SEARCH("]", C300,1)+1), SEARCH("]", C300,SEARCH("]", C300,1)+1) - SEARCH("[", C300,SEARCH("]", C300,1)+1)+1),"---"), 'Справочные данные и цены'!$C$37:$C$155,0), MATCH(D300,'Справочные данные и цены'!$D$18:$M$18,0)),"Не доступно")</f>
        <v>0</v>
      </c>
    </row>
    <row r="301" spans="3:7" ht="14" x14ac:dyDescent="0.2">
      <c r="C301" s="9"/>
      <c r="D301" s="17">
        <v>50</v>
      </c>
      <c r="E301" s="17" t="s">
        <v>63</v>
      </c>
      <c r="F301" s="10">
        <f t="shared" si="4"/>
        <v>0</v>
      </c>
      <c r="G301" s="8">
        <f ca="1">IFERROR(OFFSET('Справочные данные и цены'!$B$4,MATCH(D301,'Справочные данные и цены'!$B$5:$B$13,0),2)*F301+OFFSET('Справочные данные и цены'!$D$4, MATCH(D301,'Справочные данные и цены'!$B$5:$B$13,0),MATCH(E301,'Справочные данные и цены'!$E$3:$H$3))+INDEX('Справочные данные и цены'!$D$37:$M$155, MATCH( IFERROR(MID(C301, SEARCH("[", C301,1), SEARCH("]", C301,1) - SEARCH("[", C301,1)+1),"---"), 'Справочные данные и цены'!$C$37:$C$155,0), MATCH(D301,'Справочные данные и цены'!$D$18:$M$18,0)) + INDEX('Справочные данные и цены'!$D$37:$M$155, MATCH( IFERROR(MID(C301, SEARCH("[", C301,SEARCH("]", C301,1)+1), SEARCH("]", C301,SEARCH("]", C301,1)+1) - SEARCH("[", C301,SEARCH("]", C301,1)+1)+1),"---"), 'Справочные данные и цены'!$C$37:$C$155,0), MATCH(D301,'Справочные данные и цены'!$D$18:$M$18,0)),"Не доступно")</f>
        <v>0</v>
      </c>
    </row>
    <row r="302" spans="3:7" ht="14" x14ac:dyDescent="0.2">
      <c r="C302" s="9"/>
      <c r="D302" s="17">
        <v>50</v>
      </c>
      <c r="E302" s="17" t="s">
        <v>63</v>
      </c>
      <c r="F302" s="10">
        <f t="shared" si="4"/>
        <v>0</v>
      </c>
      <c r="G302" s="8">
        <f ca="1">IFERROR(OFFSET('Справочные данные и цены'!$B$4,MATCH(D302,'Справочные данные и цены'!$B$5:$B$13,0),2)*F302+OFFSET('Справочные данные и цены'!$D$4, MATCH(D302,'Справочные данные и цены'!$B$5:$B$13,0),MATCH(E302,'Справочные данные и цены'!$E$3:$H$3))+INDEX('Справочные данные и цены'!$D$37:$M$155, MATCH( IFERROR(MID(C302, SEARCH("[", C302,1), SEARCH("]", C302,1) - SEARCH("[", C302,1)+1),"---"), 'Справочные данные и цены'!$C$37:$C$155,0), MATCH(D302,'Справочные данные и цены'!$D$18:$M$18,0)) + INDEX('Справочные данные и цены'!$D$37:$M$155, MATCH( IFERROR(MID(C302, SEARCH("[", C302,SEARCH("]", C302,1)+1), SEARCH("]", C302,SEARCH("]", C302,1)+1) - SEARCH("[", C302,SEARCH("]", C302,1)+1)+1),"---"), 'Справочные данные и цены'!$C$37:$C$155,0), MATCH(D302,'Справочные данные и цены'!$D$18:$M$18,0)),"Не доступно")</f>
        <v>0</v>
      </c>
    </row>
    <row r="303" spans="3:7" ht="14" x14ac:dyDescent="0.2">
      <c r="C303" s="9"/>
      <c r="D303" s="17">
        <v>50</v>
      </c>
      <c r="E303" s="17" t="s">
        <v>63</v>
      </c>
      <c r="F303" s="10">
        <f t="shared" si="4"/>
        <v>0</v>
      </c>
      <c r="G303" s="8">
        <f ca="1">IFERROR(OFFSET('Справочные данные и цены'!$B$4,MATCH(D303,'Справочные данные и цены'!$B$5:$B$13,0),2)*F303+OFFSET('Справочные данные и цены'!$D$4, MATCH(D303,'Справочные данные и цены'!$B$5:$B$13,0),MATCH(E303,'Справочные данные и цены'!$E$3:$H$3))+INDEX('Справочные данные и цены'!$D$37:$M$155, MATCH( IFERROR(MID(C303, SEARCH("[", C303,1), SEARCH("]", C303,1) - SEARCH("[", C303,1)+1),"---"), 'Справочные данные и цены'!$C$37:$C$155,0), MATCH(D303,'Справочные данные и цены'!$D$18:$M$18,0)) + INDEX('Справочные данные и цены'!$D$37:$M$155, MATCH( IFERROR(MID(C303, SEARCH("[", C303,SEARCH("]", C303,1)+1), SEARCH("]", C303,SEARCH("]", C303,1)+1) - SEARCH("[", C303,SEARCH("]", C303,1)+1)+1),"---"), 'Справочные данные и цены'!$C$37:$C$155,0), MATCH(D303,'Справочные данные и цены'!$D$18:$M$18,0)),"Не доступно")</f>
        <v>0</v>
      </c>
    </row>
    <row r="304" spans="3:7" ht="14" x14ac:dyDescent="0.2">
      <c r="C304" s="9"/>
      <c r="D304" s="17">
        <v>50</v>
      </c>
      <c r="E304" s="17" t="s">
        <v>63</v>
      </c>
      <c r="F304" s="10">
        <f t="shared" si="4"/>
        <v>0</v>
      </c>
      <c r="G304" s="8">
        <f ca="1">IFERROR(OFFSET('Справочные данные и цены'!$B$4,MATCH(D304,'Справочные данные и цены'!$B$5:$B$13,0),2)*F304+OFFSET('Справочные данные и цены'!$D$4, MATCH(D304,'Справочные данные и цены'!$B$5:$B$13,0),MATCH(E304,'Справочные данные и цены'!$E$3:$H$3))+INDEX('Справочные данные и цены'!$D$37:$M$155, MATCH( IFERROR(MID(C304, SEARCH("[", C304,1), SEARCH("]", C304,1) - SEARCH("[", C304,1)+1),"---"), 'Справочные данные и цены'!$C$37:$C$155,0), MATCH(D304,'Справочные данные и цены'!$D$18:$M$18,0)) + INDEX('Справочные данные и цены'!$D$37:$M$155, MATCH( IFERROR(MID(C304, SEARCH("[", C304,SEARCH("]", C304,1)+1), SEARCH("]", C304,SEARCH("]", C304,1)+1) - SEARCH("[", C304,SEARCH("]", C304,1)+1)+1),"---"), 'Справочные данные и цены'!$C$37:$C$155,0), MATCH(D304,'Справочные данные и цены'!$D$18:$M$18,0)),"Не доступно")</f>
        <v>0</v>
      </c>
    </row>
    <row r="305" spans="3:7" ht="14" x14ac:dyDescent="0.2">
      <c r="C305" s="9"/>
      <c r="D305" s="17">
        <v>50</v>
      </c>
      <c r="E305" s="17" t="s">
        <v>63</v>
      </c>
      <c r="F305" s="10">
        <f t="shared" si="4"/>
        <v>0</v>
      </c>
      <c r="G305" s="8">
        <f ca="1">IFERROR(OFFSET('Справочные данные и цены'!$B$4,MATCH(D305,'Справочные данные и цены'!$B$5:$B$13,0),2)*F305+OFFSET('Справочные данные и цены'!$D$4, MATCH(D305,'Справочные данные и цены'!$B$5:$B$13,0),MATCH(E305,'Справочные данные и цены'!$E$3:$H$3))+INDEX('Справочные данные и цены'!$D$37:$M$155, MATCH( IFERROR(MID(C305, SEARCH("[", C305,1), SEARCH("]", C305,1) - SEARCH("[", C305,1)+1),"---"), 'Справочные данные и цены'!$C$37:$C$155,0), MATCH(D305,'Справочные данные и цены'!$D$18:$M$18,0)) + INDEX('Справочные данные и цены'!$D$37:$M$155, MATCH( IFERROR(MID(C305, SEARCH("[", C305,SEARCH("]", C305,1)+1), SEARCH("]", C305,SEARCH("]", C305,1)+1) - SEARCH("[", C305,SEARCH("]", C305,1)+1)+1),"---"), 'Справочные данные и цены'!$C$37:$C$155,0), MATCH(D305,'Справочные данные и цены'!$D$18:$M$18,0)),"Не доступно")</f>
        <v>0</v>
      </c>
    </row>
    <row r="306" spans="3:7" ht="14" x14ac:dyDescent="0.2">
      <c r="C306" s="9"/>
      <c r="D306" s="17">
        <v>50</v>
      </c>
      <c r="E306" s="17" t="s">
        <v>63</v>
      </c>
      <c r="F306" s="10">
        <f t="shared" si="4"/>
        <v>0</v>
      </c>
      <c r="G306" s="8">
        <f ca="1">IFERROR(OFFSET('Справочные данные и цены'!$B$4,MATCH(D306,'Справочные данные и цены'!$B$5:$B$13,0),2)*F306+OFFSET('Справочные данные и цены'!$D$4, MATCH(D306,'Справочные данные и цены'!$B$5:$B$13,0),MATCH(E306,'Справочные данные и цены'!$E$3:$H$3))+INDEX('Справочные данные и цены'!$D$37:$M$155, MATCH( IFERROR(MID(C306, SEARCH("[", C306,1), SEARCH("]", C306,1) - SEARCH("[", C306,1)+1),"---"), 'Справочные данные и цены'!$C$37:$C$155,0), MATCH(D306,'Справочные данные и цены'!$D$18:$M$18,0)) + INDEX('Справочные данные и цены'!$D$37:$M$155, MATCH( IFERROR(MID(C306, SEARCH("[", C306,SEARCH("]", C306,1)+1), SEARCH("]", C306,SEARCH("]", C306,1)+1) - SEARCH("[", C306,SEARCH("]", C306,1)+1)+1),"---"), 'Справочные данные и цены'!$C$37:$C$155,0), MATCH(D306,'Справочные данные и цены'!$D$18:$M$18,0)),"Не доступно")</f>
        <v>0</v>
      </c>
    </row>
    <row r="307" spans="3:7" ht="14" x14ac:dyDescent="0.2">
      <c r="C307" s="9"/>
      <c r="D307" s="17">
        <v>50</v>
      </c>
      <c r="E307" s="17" t="s">
        <v>63</v>
      </c>
      <c r="F307" s="10">
        <f t="shared" si="4"/>
        <v>0</v>
      </c>
      <c r="G307" s="8">
        <f ca="1">IFERROR(OFFSET('Справочные данные и цены'!$B$4,MATCH(D307,'Справочные данные и цены'!$B$5:$B$13,0),2)*F307+OFFSET('Справочные данные и цены'!$D$4, MATCH(D307,'Справочные данные и цены'!$B$5:$B$13,0),MATCH(E307,'Справочные данные и цены'!$E$3:$H$3))+INDEX('Справочные данные и цены'!$D$37:$M$155, MATCH( IFERROR(MID(C307, SEARCH("[", C307,1), SEARCH("]", C307,1) - SEARCH("[", C307,1)+1),"---"), 'Справочные данные и цены'!$C$37:$C$155,0), MATCH(D307,'Справочные данные и цены'!$D$18:$M$18,0)) + INDEX('Справочные данные и цены'!$D$37:$M$155, MATCH( IFERROR(MID(C307, SEARCH("[", C307,SEARCH("]", C307,1)+1), SEARCH("]", C307,SEARCH("]", C307,1)+1) - SEARCH("[", C307,SEARCH("]", C307,1)+1)+1),"---"), 'Справочные данные и цены'!$C$37:$C$155,0), MATCH(D307,'Справочные данные и цены'!$D$18:$M$18,0)),"Не доступно")</f>
        <v>0</v>
      </c>
    </row>
    <row r="308" spans="3:7" ht="14" x14ac:dyDescent="0.2">
      <c r="C308" s="9"/>
      <c r="D308" s="17">
        <v>50</v>
      </c>
      <c r="E308" s="17" t="s">
        <v>63</v>
      </c>
      <c r="F308" s="10">
        <f t="shared" si="4"/>
        <v>0</v>
      </c>
      <c r="G308" s="8">
        <f ca="1">IFERROR(OFFSET('Справочные данные и цены'!$B$4,MATCH(D308,'Справочные данные и цены'!$B$5:$B$13,0),2)*F308+OFFSET('Справочные данные и цены'!$D$4, MATCH(D308,'Справочные данные и цены'!$B$5:$B$13,0),MATCH(E308,'Справочные данные и цены'!$E$3:$H$3))+INDEX('Справочные данные и цены'!$D$37:$M$155, MATCH( IFERROR(MID(C308, SEARCH("[", C308,1), SEARCH("]", C308,1) - SEARCH("[", C308,1)+1),"---"), 'Справочные данные и цены'!$C$37:$C$155,0), MATCH(D308,'Справочные данные и цены'!$D$18:$M$18,0)) + INDEX('Справочные данные и цены'!$D$37:$M$155, MATCH( IFERROR(MID(C308, SEARCH("[", C308,SEARCH("]", C308,1)+1), SEARCH("]", C308,SEARCH("]", C308,1)+1) - SEARCH("[", C308,SEARCH("]", C308,1)+1)+1),"---"), 'Справочные данные и цены'!$C$37:$C$155,0), MATCH(D308,'Справочные данные и цены'!$D$18:$M$18,0)),"Не доступно")</f>
        <v>0</v>
      </c>
    </row>
    <row r="309" spans="3:7" ht="14" x14ac:dyDescent="0.2">
      <c r="C309" s="9"/>
      <c r="D309" s="17">
        <v>50</v>
      </c>
      <c r="E309" s="17" t="s">
        <v>63</v>
      </c>
      <c r="F309" s="10">
        <f t="shared" si="4"/>
        <v>0</v>
      </c>
      <c r="G309" s="8">
        <f ca="1">IFERROR(OFFSET('Справочные данные и цены'!$B$4,MATCH(D309,'Справочные данные и цены'!$B$5:$B$13,0),2)*F309+OFFSET('Справочные данные и цены'!$D$4, MATCH(D309,'Справочные данные и цены'!$B$5:$B$13,0),MATCH(E309,'Справочные данные и цены'!$E$3:$H$3))+INDEX('Справочные данные и цены'!$D$37:$M$155, MATCH( IFERROR(MID(C309, SEARCH("[", C309,1), SEARCH("]", C309,1) - SEARCH("[", C309,1)+1),"---"), 'Справочные данные и цены'!$C$37:$C$155,0), MATCH(D309,'Справочные данные и цены'!$D$18:$M$18,0)) + INDEX('Справочные данные и цены'!$D$37:$M$155, MATCH( IFERROR(MID(C309, SEARCH("[", C309,SEARCH("]", C309,1)+1), SEARCH("]", C309,SEARCH("]", C309,1)+1) - SEARCH("[", C309,SEARCH("]", C309,1)+1)+1),"---"), 'Справочные данные и цены'!$C$37:$C$155,0), MATCH(D309,'Справочные данные и цены'!$D$18:$M$18,0)),"Не доступно")</f>
        <v>0</v>
      </c>
    </row>
    <row r="310" spans="3:7" ht="14" x14ac:dyDescent="0.2">
      <c r="C310" s="9"/>
      <c r="D310" s="17">
        <v>50</v>
      </c>
      <c r="E310" s="17" t="s">
        <v>63</v>
      </c>
      <c r="F310" s="10">
        <f t="shared" si="4"/>
        <v>0</v>
      </c>
      <c r="G310" s="8">
        <f ca="1">IFERROR(OFFSET('Справочные данные и цены'!$B$4,MATCH(D310,'Справочные данные и цены'!$B$5:$B$13,0),2)*F310+OFFSET('Справочные данные и цены'!$D$4, MATCH(D310,'Справочные данные и цены'!$B$5:$B$13,0),MATCH(E310,'Справочные данные и цены'!$E$3:$H$3))+INDEX('Справочные данные и цены'!$D$37:$M$155, MATCH( IFERROR(MID(C310, SEARCH("[", C310,1), SEARCH("]", C310,1) - SEARCH("[", C310,1)+1),"---"), 'Справочные данные и цены'!$C$37:$C$155,0), MATCH(D310,'Справочные данные и цены'!$D$18:$M$18,0)) + INDEX('Справочные данные и цены'!$D$37:$M$155, MATCH( IFERROR(MID(C310, SEARCH("[", C310,SEARCH("]", C310,1)+1), SEARCH("]", C310,SEARCH("]", C310,1)+1) - SEARCH("[", C310,SEARCH("]", C310,1)+1)+1),"---"), 'Справочные данные и цены'!$C$37:$C$155,0), MATCH(D310,'Справочные данные и цены'!$D$18:$M$18,0)),"Не доступно")</f>
        <v>0</v>
      </c>
    </row>
    <row r="311" spans="3:7" ht="14" x14ac:dyDescent="0.2">
      <c r="C311" s="9"/>
      <c r="D311" s="17">
        <v>50</v>
      </c>
      <c r="E311" s="17" t="s">
        <v>63</v>
      </c>
      <c r="F311" s="10">
        <f t="shared" si="4"/>
        <v>0</v>
      </c>
      <c r="G311" s="8">
        <f ca="1">IFERROR(OFFSET('Справочные данные и цены'!$B$4,MATCH(D311,'Справочные данные и цены'!$B$5:$B$13,0),2)*F311+OFFSET('Справочные данные и цены'!$D$4, MATCH(D311,'Справочные данные и цены'!$B$5:$B$13,0),MATCH(E311,'Справочные данные и цены'!$E$3:$H$3))+INDEX('Справочные данные и цены'!$D$37:$M$155, MATCH( IFERROR(MID(C311, SEARCH("[", C311,1), SEARCH("]", C311,1) - SEARCH("[", C311,1)+1),"---"), 'Справочные данные и цены'!$C$37:$C$155,0), MATCH(D311,'Справочные данные и цены'!$D$18:$M$18,0)) + INDEX('Справочные данные и цены'!$D$37:$M$155, MATCH( IFERROR(MID(C311, SEARCH("[", C311,SEARCH("]", C311,1)+1), SEARCH("]", C311,SEARCH("]", C311,1)+1) - SEARCH("[", C311,SEARCH("]", C311,1)+1)+1),"---"), 'Справочные данные и цены'!$C$37:$C$155,0), MATCH(D311,'Справочные данные и цены'!$D$18:$M$18,0)),"Не доступно")</f>
        <v>0</v>
      </c>
    </row>
    <row r="312" spans="3:7" ht="14" x14ac:dyDescent="0.2">
      <c r="C312" s="9"/>
      <c r="D312" s="17">
        <v>50</v>
      </c>
      <c r="E312" s="17" t="s">
        <v>63</v>
      </c>
      <c r="F312" s="10">
        <f t="shared" si="4"/>
        <v>0</v>
      </c>
      <c r="G312" s="8">
        <f ca="1">IFERROR(OFFSET('Справочные данные и цены'!$B$4,MATCH(D312,'Справочные данные и цены'!$B$5:$B$13,0),2)*F312+OFFSET('Справочные данные и цены'!$D$4, MATCH(D312,'Справочные данные и цены'!$B$5:$B$13,0),MATCH(E312,'Справочные данные и цены'!$E$3:$H$3))+INDEX('Справочные данные и цены'!$D$37:$M$155, MATCH( IFERROR(MID(C312, SEARCH("[", C312,1), SEARCH("]", C312,1) - SEARCH("[", C312,1)+1),"---"), 'Справочные данные и цены'!$C$37:$C$155,0), MATCH(D312,'Справочные данные и цены'!$D$18:$M$18,0)) + INDEX('Справочные данные и цены'!$D$37:$M$155, MATCH( IFERROR(MID(C312, SEARCH("[", C312,SEARCH("]", C312,1)+1), SEARCH("]", C312,SEARCH("]", C312,1)+1) - SEARCH("[", C312,SEARCH("]", C312,1)+1)+1),"---"), 'Справочные данные и цены'!$C$37:$C$155,0), MATCH(D312,'Справочные данные и цены'!$D$18:$M$18,0)),"Не доступно")</f>
        <v>0</v>
      </c>
    </row>
    <row r="313" spans="3:7" ht="14" x14ac:dyDescent="0.2">
      <c r="C313" s="9"/>
      <c r="D313" s="17">
        <v>50</v>
      </c>
      <c r="E313" s="17" t="s">
        <v>63</v>
      </c>
      <c r="F313" s="10">
        <f t="shared" si="4"/>
        <v>0</v>
      </c>
      <c r="G313" s="8">
        <f ca="1">IFERROR(OFFSET('Справочные данные и цены'!$B$4,MATCH(D313,'Справочные данные и цены'!$B$5:$B$13,0),2)*F313+OFFSET('Справочные данные и цены'!$D$4, MATCH(D313,'Справочные данные и цены'!$B$5:$B$13,0),MATCH(E313,'Справочные данные и цены'!$E$3:$H$3))+INDEX('Справочные данные и цены'!$D$37:$M$155, MATCH( IFERROR(MID(C313, SEARCH("[", C313,1), SEARCH("]", C313,1) - SEARCH("[", C313,1)+1),"---"), 'Справочные данные и цены'!$C$37:$C$155,0), MATCH(D313,'Справочные данные и цены'!$D$18:$M$18,0)) + INDEX('Справочные данные и цены'!$D$37:$M$155, MATCH( IFERROR(MID(C313, SEARCH("[", C313,SEARCH("]", C313,1)+1), SEARCH("]", C313,SEARCH("]", C313,1)+1) - SEARCH("[", C313,SEARCH("]", C313,1)+1)+1),"---"), 'Справочные данные и цены'!$C$37:$C$155,0), MATCH(D313,'Справочные данные и цены'!$D$18:$M$18,0)),"Не доступно")</f>
        <v>0</v>
      </c>
    </row>
    <row r="314" spans="3:7" ht="14" x14ac:dyDescent="0.2">
      <c r="C314" s="9"/>
      <c r="D314" s="17">
        <v>50</v>
      </c>
      <c r="E314" s="17" t="s">
        <v>63</v>
      </c>
      <c r="F314" s="10">
        <f t="shared" si="4"/>
        <v>0</v>
      </c>
      <c r="G314" s="8">
        <f ca="1">IFERROR(OFFSET('Справочные данные и цены'!$B$4,MATCH(D314,'Справочные данные и цены'!$B$5:$B$13,0),2)*F314+OFFSET('Справочные данные и цены'!$D$4, MATCH(D314,'Справочные данные и цены'!$B$5:$B$13,0),MATCH(E314,'Справочные данные и цены'!$E$3:$H$3))+INDEX('Справочные данные и цены'!$D$37:$M$155, MATCH( IFERROR(MID(C314, SEARCH("[", C314,1), SEARCH("]", C314,1) - SEARCH("[", C314,1)+1),"---"), 'Справочные данные и цены'!$C$37:$C$155,0), MATCH(D314,'Справочные данные и цены'!$D$18:$M$18,0)) + INDEX('Справочные данные и цены'!$D$37:$M$155, MATCH( IFERROR(MID(C314, SEARCH("[", C314,SEARCH("]", C314,1)+1), SEARCH("]", C314,SEARCH("]", C314,1)+1) - SEARCH("[", C314,SEARCH("]", C314,1)+1)+1),"---"), 'Справочные данные и цены'!$C$37:$C$155,0), MATCH(D314,'Справочные данные и цены'!$D$18:$M$18,0)),"Не доступно")</f>
        <v>0</v>
      </c>
    </row>
    <row r="315" spans="3:7" ht="14" x14ac:dyDescent="0.2">
      <c r="C315" s="9"/>
      <c r="D315" s="17">
        <v>50</v>
      </c>
      <c r="E315" s="17" t="s">
        <v>63</v>
      </c>
      <c r="F315" s="10">
        <f t="shared" si="4"/>
        <v>0</v>
      </c>
      <c r="G315" s="8">
        <f ca="1">IFERROR(OFFSET('Справочные данные и цены'!$B$4,MATCH(D315,'Справочные данные и цены'!$B$5:$B$13,0),2)*F315+OFFSET('Справочные данные и цены'!$D$4, MATCH(D315,'Справочные данные и цены'!$B$5:$B$13,0),MATCH(E315,'Справочные данные и цены'!$E$3:$H$3))+INDEX('Справочные данные и цены'!$D$37:$M$155, MATCH( IFERROR(MID(C315, SEARCH("[", C315,1), SEARCH("]", C315,1) - SEARCH("[", C315,1)+1),"---"), 'Справочные данные и цены'!$C$37:$C$155,0), MATCH(D315,'Справочные данные и цены'!$D$18:$M$18,0)) + INDEX('Справочные данные и цены'!$D$37:$M$155, MATCH( IFERROR(MID(C315, SEARCH("[", C315,SEARCH("]", C315,1)+1), SEARCH("]", C315,SEARCH("]", C315,1)+1) - SEARCH("[", C315,SEARCH("]", C315,1)+1)+1),"---"), 'Справочные данные и цены'!$C$37:$C$155,0), MATCH(D315,'Справочные данные и цены'!$D$18:$M$18,0)),"Не доступно")</f>
        <v>0</v>
      </c>
    </row>
    <row r="316" spans="3:7" ht="14" x14ac:dyDescent="0.2">
      <c r="C316" s="9"/>
      <c r="D316" s="17">
        <v>50</v>
      </c>
      <c r="E316" s="17" t="s">
        <v>63</v>
      </c>
      <c r="F316" s="10">
        <f t="shared" si="4"/>
        <v>0</v>
      </c>
      <c r="G316" s="8">
        <f ca="1">IFERROR(OFFSET('Справочные данные и цены'!$B$4,MATCH(D316,'Справочные данные и цены'!$B$5:$B$13,0),2)*F316+OFFSET('Справочные данные и цены'!$D$4, MATCH(D316,'Справочные данные и цены'!$B$5:$B$13,0),MATCH(E316,'Справочные данные и цены'!$E$3:$H$3))+INDEX('Справочные данные и цены'!$D$37:$M$155, MATCH( IFERROR(MID(C316, SEARCH("[", C316,1), SEARCH("]", C316,1) - SEARCH("[", C316,1)+1),"---"), 'Справочные данные и цены'!$C$37:$C$155,0), MATCH(D316,'Справочные данные и цены'!$D$18:$M$18,0)) + INDEX('Справочные данные и цены'!$D$37:$M$155, MATCH( IFERROR(MID(C316, SEARCH("[", C316,SEARCH("]", C316,1)+1), SEARCH("]", C316,SEARCH("]", C316,1)+1) - SEARCH("[", C316,SEARCH("]", C316,1)+1)+1),"---"), 'Справочные данные и цены'!$C$37:$C$155,0), MATCH(D316,'Справочные данные и цены'!$D$18:$M$18,0)),"Не доступно")</f>
        <v>0</v>
      </c>
    </row>
    <row r="317" spans="3:7" ht="14" x14ac:dyDescent="0.2">
      <c r="C317" s="9"/>
      <c r="D317" s="17">
        <v>50</v>
      </c>
      <c r="E317" s="17" t="s">
        <v>63</v>
      </c>
      <c r="F317" s="10">
        <f t="shared" si="4"/>
        <v>0</v>
      </c>
      <c r="G317" s="8">
        <f ca="1">IFERROR(OFFSET('Справочные данные и цены'!$B$4,MATCH(D317,'Справочные данные и цены'!$B$5:$B$13,0),2)*F317+OFFSET('Справочные данные и цены'!$D$4, MATCH(D317,'Справочные данные и цены'!$B$5:$B$13,0),MATCH(E317,'Справочные данные и цены'!$E$3:$H$3))+INDEX('Справочные данные и цены'!$D$37:$M$155, MATCH( IFERROR(MID(C317, SEARCH("[", C317,1), SEARCH("]", C317,1) - SEARCH("[", C317,1)+1),"---"), 'Справочные данные и цены'!$C$37:$C$155,0), MATCH(D317,'Справочные данные и цены'!$D$18:$M$18,0)) + INDEX('Справочные данные и цены'!$D$37:$M$155, MATCH( IFERROR(MID(C317, SEARCH("[", C317,SEARCH("]", C317,1)+1), SEARCH("]", C317,SEARCH("]", C317,1)+1) - SEARCH("[", C317,SEARCH("]", C317,1)+1)+1),"---"), 'Справочные данные и цены'!$C$37:$C$155,0), MATCH(D317,'Справочные данные и цены'!$D$18:$M$18,0)),"Не доступно")</f>
        <v>0</v>
      </c>
    </row>
    <row r="318" spans="3:7" ht="14" x14ac:dyDescent="0.2">
      <c r="C318" s="9"/>
      <c r="D318" s="17">
        <v>50</v>
      </c>
      <c r="E318" s="17" t="s">
        <v>63</v>
      </c>
      <c r="F318" s="10">
        <f t="shared" si="4"/>
        <v>0</v>
      </c>
      <c r="G318" s="8">
        <f ca="1">IFERROR(OFFSET('Справочные данные и цены'!$B$4,MATCH(D318,'Справочные данные и цены'!$B$5:$B$13,0),2)*F318+OFFSET('Справочные данные и цены'!$D$4, MATCH(D318,'Справочные данные и цены'!$B$5:$B$13,0),MATCH(E318,'Справочные данные и цены'!$E$3:$H$3))+INDEX('Справочные данные и цены'!$D$37:$M$155, MATCH( IFERROR(MID(C318, SEARCH("[", C318,1), SEARCH("]", C318,1) - SEARCH("[", C318,1)+1),"---"), 'Справочные данные и цены'!$C$37:$C$155,0), MATCH(D318,'Справочные данные и цены'!$D$18:$M$18,0)) + INDEX('Справочные данные и цены'!$D$37:$M$155, MATCH( IFERROR(MID(C318, SEARCH("[", C318,SEARCH("]", C318,1)+1), SEARCH("]", C318,SEARCH("]", C318,1)+1) - SEARCH("[", C318,SEARCH("]", C318,1)+1)+1),"---"), 'Справочные данные и цены'!$C$37:$C$155,0), MATCH(D318,'Справочные данные и цены'!$D$18:$M$18,0)),"Не доступно")</f>
        <v>0</v>
      </c>
    </row>
    <row r="319" spans="3:7" ht="14" x14ac:dyDescent="0.2">
      <c r="C319" s="9"/>
      <c r="D319" s="17">
        <v>50</v>
      </c>
      <c r="E319" s="17" t="s">
        <v>63</v>
      </c>
      <c r="F319" s="10">
        <f t="shared" si="4"/>
        <v>0</v>
      </c>
      <c r="G319" s="8">
        <f ca="1">IFERROR(OFFSET('Справочные данные и цены'!$B$4,MATCH(D319,'Справочные данные и цены'!$B$5:$B$13,0),2)*F319+OFFSET('Справочные данные и цены'!$D$4, MATCH(D319,'Справочные данные и цены'!$B$5:$B$13,0),MATCH(E319,'Справочные данные и цены'!$E$3:$H$3))+INDEX('Справочные данные и цены'!$D$37:$M$155, MATCH( IFERROR(MID(C319, SEARCH("[", C319,1), SEARCH("]", C319,1) - SEARCH("[", C319,1)+1),"---"), 'Справочные данные и цены'!$C$37:$C$155,0), MATCH(D319,'Справочные данные и цены'!$D$18:$M$18,0)) + INDEX('Справочные данные и цены'!$D$37:$M$155, MATCH( IFERROR(MID(C319, SEARCH("[", C319,SEARCH("]", C319,1)+1), SEARCH("]", C319,SEARCH("]", C319,1)+1) - SEARCH("[", C319,SEARCH("]", C319,1)+1)+1),"---"), 'Справочные данные и цены'!$C$37:$C$155,0), MATCH(D319,'Справочные данные и цены'!$D$18:$M$18,0)),"Не доступно")</f>
        <v>0</v>
      </c>
    </row>
    <row r="320" spans="3:7" ht="14" x14ac:dyDescent="0.2">
      <c r="C320" s="9"/>
      <c r="D320" s="17">
        <v>50</v>
      </c>
      <c r="E320" s="17" t="s">
        <v>63</v>
      </c>
      <c r="F320" s="10">
        <f t="shared" si="4"/>
        <v>0</v>
      </c>
      <c r="G320" s="8">
        <f ca="1">IFERROR(OFFSET('Справочные данные и цены'!$B$4,MATCH(D320,'Справочные данные и цены'!$B$5:$B$13,0),2)*F320+OFFSET('Справочные данные и цены'!$D$4, MATCH(D320,'Справочные данные и цены'!$B$5:$B$13,0),MATCH(E320,'Справочные данные и цены'!$E$3:$H$3))+INDEX('Справочные данные и цены'!$D$37:$M$155, MATCH( IFERROR(MID(C320, SEARCH("[", C320,1), SEARCH("]", C320,1) - SEARCH("[", C320,1)+1),"---"), 'Справочные данные и цены'!$C$37:$C$155,0), MATCH(D320,'Справочные данные и цены'!$D$18:$M$18,0)) + INDEX('Справочные данные и цены'!$D$37:$M$155, MATCH( IFERROR(MID(C320, SEARCH("[", C320,SEARCH("]", C320,1)+1), SEARCH("]", C320,SEARCH("]", C320,1)+1) - SEARCH("[", C320,SEARCH("]", C320,1)+1)+1),"---"), 'Справочные данные и цены'!$C$37:$C$155,0), MATCH(D320,'Справочные данные и цены'!$D$18:$M$18,0)),"Не доступно")</f>
        <v>0</v>
      </c>
    </row>
    <row r="321" spans="3:7" ht="14" x14ac:dyDescent="0.2">
      <c r="C321" s="9"/>
      <c r="D321" s="17">
        <v>50</v>
      </c>
      <c r="E321" s="17" t="s">
        <v>63</v>
      </c>
      <c r="F321" s="10">
        <f t="shared" si="4"/>
        <v>0</v>
      </c>
      <c r="G321" s="8">
        <f ca="1">IFERROR(OFFSET('Справочные данные и цены'!$B$4,MATCH(D321,'Справочные данные и цены'!$B$5:$B$13,0),2)*F321+OFFSET('Справочные данные и цены'!$D$4, MATCH(D321,'Справочные данные и цены'!$B$5:$B$13,0),MATCH(E321,'Справочные данные и цены'!$E$3:$H$3))+INDEX('Справочные данные и цены'!$D$37:$M$155, MATCH( IFERROR(MID(C321, SEARCH("[", C321,1), SEARCH("]", C321,1) - SEARCH("[", C321,1)+1),"---"), 'Справочные данные и цены'!$C$37:$C$155,0), MATCH(D321,'Справочные данные и цены'!$D$18:$M$18,0)) + INDEX('Справочные данные и цены'!$D$37:$M$155, MATCH( IFERROR(MID(C321, SEARCH("[", C321,SEARCH("]", C321,1)+1), SEARCH("]", C321,SEARCH("]", C321,1)+1) - SEARCH("[", C321,SEARCH("]", C321,1)+1)+1),"---"), 'Справочные данные и цены'!$C$37:$C$155,0), MATCH(D321,'Справочные данные и цены'!$D$18:$M$18,0)),"Не доступно")</f>
        <v>0</v>
      </c>
    </row>
    <row r="322" spans="3:7" ht="14" x14ac:dyDescent="0.2">
      <c r="C322" s="9"/>
      <c r="D322" s="17">
        <v>50</v>
      </c>
      <c r="E322" s="17" t="s">
        <v>63</v>
      </c>
      <c r="F322" s="10">
        <f t="shared" si="4"/>
        <v>0</v>
      </c>
      <c r="G322" s="8">
        <f ca="1">IFERROR(OFFSET('Справочные данные и цены'!$B$4,MATCH(D322,'Справочные данные и цены'!$B$5:$B$13,0),2)*F322+OFFSET('Справочные данные и цены'!$D$4, MATCH(D322,'Справочные данные и цены'!$B$5:$B$13,0),MATCH(E322,'Справочные данные и цены'!$E$3:$H$3))+INDEX('Справочные данные и цены'!$D$37:$M$155, MATCH( IFERROR(MID(C322, SEARCH("[", C322,1), SEARCH("]", C322,1) - SEARCH("[", C322,1)+1),"---"), 'Справочные данные и цены'!$C$37:$C$155,0), MATCH(D322,'Справочные данные и цены'!$D$18:$M$18,0)) + INDEX('Справочные данные и цены'!$D$37:$M$155, MATCH( IFERROR(MID(C322, SEARCH("[", C322,SEARCH("]", C322,1)+1), SEARCH("]", C322,SEARCH("]", C322,1)+1) - SEARCH("[", C322,SEARCH("]", C322,1)+1)+1),"---"), 'Справочные данные и цены'!$C$37:$C$155,0), MATCH(D322,'Справочные данные и цены'!$D$18:$M$18,0)),"Не доступно")</f>
        <v>0</v>
      </c>
    </row>
    <row r="323" spans="3:7" ht="14" x14ac:dyDescent="0.2">
      <c r="C323" s="9"/>
      <c r="D323" s="17">
        <v>50</v>
      </c>
      <c r="E323" s="17" t="s">
        <v>63</v>
      </c>
      <c r="F323" s="10">
        <f t="shared" si="4"/>
        <v>0</v>
      </c>
      <c r="G323" s="8">
        <f ca="1">IFERROR(OFFSET('Справочные данные и цены'!$B$4,MATCH(D323,'Справочные данные и цены'!$B$5:$B$13,0),2)*F323+OFFSET('Справочные данные и цены'!$D$4, MATCH(D323,'Справочные данные и цены'!$B$5:$B$13,0),MATCH(E323,'Справочные данные и цены'!$E$3:$H$3))+INDEX('Справочные данные и цены'!$D$37:$M$155, MATCH( IFERROR(MID(C323, SEARCH("[", C323,1), SEARCH("]", C323,1) - SEARCH("[", C323,1)+1),"---"), 'Справочные данные и цены'!$C$37:$C$155,0), MATCH(D323,'Справочные данные и цены'!$D$18:$M$18,0)) + INDEX('Справочные данные и цены'!$D$37:$M$155, MATCH( IFERROR(MID(C323, SEARCH("[", C323,SEARCH("]", C323,1)+1), SEARCH("]", C323,SEARCH("]", C323,1)+1) - SEARCH("[", C323,SEARCH("]", C323,1)+1)+1),"---"), 'Справочные данные и цены'!$C$37:$C$155,0), MATCH(D323,'Справочные данные и цены'!$D$18:$M$18,0)),"Не доступно")</f>
        <v>0</v>
      </c>
    </row>
    <row r="324" spans="3:7" ht="14" x14ac:dyDescent="0.2">
      <c r="C324" s="9"/>
      <c r="D324" s="17">
        <v>50</v>
      </c>
      <c r="E324" s="17" t="s">
        <v>63</v>
      </c>
      <c r="F324" s="10">
        <f t="shared" si="4"/>
        <v>0</v>
      </c>
      <c r="G324" s="8">
        <f ca="1">IFERROR(OFFSET('Справочные данные и цены'!$B$4,MATCH(D324,'Справочные данные и цены'!$B$5:$B$13,0),2)*F324+OFFSET('Справочные данные и цены'!$D$4, MATCH(D324,'Справочные данные и цены'!$B$5:$B$13,0),MATCH(E324,'Справочные данные и цены'!$E$3:$H$3))+INDEX('Справочные данные и цены'!$D$37:$M$155, MATCH( IFERROR(MID(C324, SEARCH("[", C324,1), SEARCH("]", C324,1) - SEARCH("[", C324,1)+1),"---"), 'Справочные данные и цены'!$C$37:$C$155,0), MATCH(D324,'Справочные данные и цены'!$D$18:$M$18,0)) + INDEX('Справочные данные и цены'!$D$37:$M$155, MATCH( IFERROR(MID(C324, SEARCH("[", C324,SEARCH("]", C324,1)+1), SEARCH("]", C324,SEARCH("]", C324,1)+1) - SEARCH("[", C324,SEARCH("]", C324,1)+1)+1),"---"), 'Справочные данные и цены'!$C$37:$C$155,0), MATCH(D324,'Справочные данные и цены'!$D$18:$M$18,0)),"Не доступно")</f>
        <v>0</v>
      </c>
    </row>
    <row r="325" spans="3:7" ht="14" x14ac:dyDescent="0.2">
      <c r="C325" s="9"/>
      <c r="D325" s="17">
        <v>50</v>
      </c>
      <c r="E325" s="17" t="s">
        <v>63</v>
      </c>
      <c r="F325" s="10">
        <f t="shared" si="4"/>
        <v>0</v>
      </c>
      <c r="G325" s="8">
        <f ca="1">IFERROR(OFFSET('Справочные данные и цены'!$B$4,MATCH(D325,'Справочные данные и цены'!$B$5:$B$13,0),2)*F325+OFFSET('Справочные данные и цены'!$D$4, MATCH(D325,'Справочные данные и цены'!$B$5:$B$13,0),MATCH(E325,'Справочные данные и цены'!$E$3:$H$3))+INDEX('Справочные данные и цены'!$D$37:$M$155, MATCH( IFERROR(MID(C325, SEARCH("[", C325,1), SEARCH("]", C325,1) - SEARCH("[", C325,1)+1),"---"), 'Справочные данные и цены'!$C$37:$C$155,0), MATCH(D325,'Справочные данные и цены'!$D$18:$M$18,0)) + INDEX('Справочные данные и цены'!$D$37:$M$155, MATCH( IFERROR(MID(C325, SEARCH("[", C325,SEARCH("]", C325,1)+1), SEARCH("]", C325,SEARCH("]", C325,1)+1) - SEARCH("[", C325,SEARCH("]", C325,1)+1)+1),"---"), 'Справочные данные и цены'!$C$37:$C$155,0), MATCH(D325,'Справочные данные и цены'!$D$18:$M$18,0)),"Не доступно")</f>
        <v>0</v>
      </c>
    </row>
    <row r="326" spans="3:7" ht="14" x14ac:dyDescent="0.2">
      <c r="C326" s="9"/>
      <c r="D326" s="17">
        <v>50</v>
      </c>
      <c r="E326" s="17" t="s">
        <v>63</v>
      </c>
      <c r="F326" s="10">
        <f t="shared" si="4"/>
        <v>0</v>
      </c>
      <c r="G326" s="8">
        <f ca="1">IFERROR(OFFSET('Справочные данные и цены'!$B$4,MATCH(D326,'Справочные данные и цены'!$B$5:$B$13,0),2)*F326+OFFSET('Справочные данные и цены'!$D$4, MATCH(D326,'Справочные данные и цены'!$B$5:$B$13,0),MATCH(E326,'Справочные данные и цены'!$E$3:$H$3))+INDEX('Справочные данные и цены'!$D$37:$M$155, MATCH( IFERROR(MID(C326, SEARCH("[", C326,1), SEARCH("]", C326,1) - SEARCH("[", C326,1)+1),"---"), 'Справочные данные и цены'!$C$37:$C$155,0), MATCH(D326,'Справочные данные и цены'!$D$18:$M$18,0)) + INDEX('Справочные данные и цены'!$D$37:$M$155, MATCH( IFERROR(MID(C326, SEARCH("[", C326,SEARCH("]", C326,1)+1), SEARCH("]", C326,SEARCH("]", C326,1)+1) - SEARCH("[", C326,SEARCH("]", C326,1)+1)+1),"---"), 'Справочные данные и цены'!$C$37:$C$155,0), MATCH(D326,'Справочные данные и цены'!$D$18:$M$18,0)),"Не доступно")</f>
        <v>0</v>
      </c>
    </row>
    <row r="327" spans="3:7" ht="14" x14ac:dyDescent="0.2">
      <c r="C327" s="9"/>
      <c r="D327" s="17">
        <v>50</v>
      </c>
      <c r="E327" s="17" t="s">
        <v>63</v>
      </c>
      <c r="F327" s="10">
        <f t="shared" ref="F327:F390" si="5">LEN(SUBSTITUTE(SUBSTITUTE(C327, IFERROR(MID(C327, SEARCH("[", C327,1), SEARCH("]", C327,1) - SEARCH("[", C327,1)+1),""), ""), IFERROR(MID(C327, SEARCH("[", C327,SEARCH("]", C327,1)+1), SEARCH("]", C327,SEARCH("]", C327,1)+1) - SEARCH("[", C327,SEARCH("]", C327,1)+1)+1),""), ""))</f>
        <v>0</v>
      </c>
      <c r="G327" s="8">
        <f ca="1">IFERROR(OFFSET('Справочные данные и цены'!$B$4,MATCH(D327,'Справочные данные и цены'!$B$5:$B$13,0),2)*F327+OFFSET('Справочные данные и цены'!$D$4, MATCH(D327,'Справочные данные и цены'!$B$5:$B$13,0),MATCH(E327,'Справочные данные и цены'!$E$3:$H$3))+INDEX('Справочные данные и цены'!$D$37:$M$155, MATCH( IFERROR(MID(C327, SEARCH("[", C327,1), SEARCH("]", C327,1) - SEARCH("[", C327,1)+1),"---"), 'Справочные данные и цены'!$C$37:$C$155,0), MATCH(D327,'Справочные данные и цены'!$D$18:$M$18,0)) + INDEX('Справочные данные и цены'!$D$37:$M$155, MATCH( IFERROR(MID(C327, SEARCH("[", C327,SEARCH("]", C327,1)+1), SEARCH("]", C327,SEARCH("]", C327,1)+1) - SEARCH("[", C327,SEARCH("]", C327,1)+1)+1),"---"), 'Справочные данные и цены'!$C$37:$C$155,0), MATCH(D327,'Справочные данные и цены'!$D$18:$M$18,0)),"Не доступно")</f>
        <v>0</v>
      </c>
    </row>
    <row r="328" spans="3:7" ht="14" x14ac:dyDescent="0.2">
      <c r="C328" s="9"/>
      <c r="D328" s="17">
        <v>50</v>
      </c>
      <c r="E328" s="17" t="s">
        <v>63</v>
      </c>
      <c r="F328" s="10">
        <f t="shared" si="5"/>
        <v>0</v>
      </c>
      <c r="G328" s="8">
        <f ca="1">IFERROR(OFFSET('Справочные данные и цены'!$B$4,MATCH(D328,'Справочные данные и цены'!$B$5:$B$13,0),2)*F328+OFFSET('Справочные данные и цены'!$D$4, MATCH(D328,'Справочные данные и цены'!$B$5:$B$13,0),MATCH(E328,'Справочные данные и цены'!$E$3:$H$3))+INDEX('Справочные данные и цены'!$D$37:$M$155, MATCH( IFERROR(MID(C328, SEARCH("[", C328,1), SEARCH("]", C328,1) - SEARCH("[", C328,1)+1),"---"), 'Справочные данные и цены'!$C$37:$C$155,0), MATCH(D328,'Справочные данные и цены'!$D$18:$M$18,0)) + INDEX('Справочные данные и цены'!$D$37:$M$155, MATCH( IFERROR(MID(C328, SEARCH("[", C328,SEARCH("]", C328,1)+1), SEARCH("]", C328,SEARCH("]", C328,1)+1) - SEARCH("[", C328,SEARCH("]", C328,1)+1)+1),"---"), 'Справочные данные и цены'!$C$37:$C$155,0), MATCH(D328,'Справочные данные и цены'!$D$18:$M$18,0)),"Не доступно")</f>
        <v>0</v>
      </c>
    </row>
    <row r="329" spans="3:7" ht="14" x14ac:dyDescent="0.2">
      <c r="C329" s="9"/>
      <c r="D329" s="17">
        <v>50</v>
      </c>
      <c r="E329" s="17" t="s">
        <v>63</v>
      </c>
      <c r="F329" s="10">
        <f t="shared" si="5"/>
        <v>0</v>
      </c>
      <c r="G329" s="8">
        <f ca="1">IFERROR(OFFSET('Справочные данные и цены'!$B$4,MATCH(D329,'Справочные данные и цены'!$B$5:$B$13,0),2)*F329+OFFSET('Справочные данные и цены'!$D$4, MATCH(D329,'Справочные данные и цены'!$B$5:$B$13,0),MATCH(E329,'Справочные данные и цены'!$E$3:$H$3))+INDEX('Справочные данные и цены'!$D$37:$M$155, MATCH( IFERROR(MID(C329, SEARCH("[", C329,1), SEARCH("]", C329,1) - SEARCH("[", C329,1)+1),"---"), 'Справочные данные и цены'!$C$37:$C$155,0), MATCH(D329,'Справочные данные и цены'!$D$18:$M$18,0)) + INDEX('Справочные данные и цены'!$D$37:$M$155, MATCH( IFERROR(MID(C329, SEARCH("[", C329,SEARCH("]", C329,1)+1), SEARCH("]", C329,SEARCH("]", C329,1)+1) - SEARCH("[", C329,SEARCH("]", C329,1)+1)+1),"---"), 'Справочные данные и цены'!$C$37:$C$155,0), MATCH(D329,'Справочные данные и цены'!$D$18:$M$18,0)),"Не доступно")</f>
        <v>0</v>
      </c>
    </row>
    <row r="330" spans="3:7" ht="14" x14ac:dyDescent="0.2">
      <c r="C330" s="9"/>
      <c r="D330" s="17">
        <v>50</v>
      </c>
      <c r="E330" s="17" t="s">
        <v>63</v>
      </c>
      <c r="F330" s="10">
        <f t="shared" si="5"/>
        <v>0</v>
      </c>
      <c r="G330" s="8">
        <f ca="1">IFERROR(OFFSET('Справочные данные и цены'!$B$4,MATCH(D330,'Справочные данные и цены'!$B$5:$B$13,0),2)*F330+OFFSET('Справочные данные и цены'!$D$4, MATCH(D330,'Справочные данные и цены'!$B$5:$B$13,0),MATCH(E330,'Справочные данные и цены'!$E$3:$H$3))+INDEX('Справочные данные и цены'!$D$37:$M$155, MATCH( IFERROR(MID(C330, SEARCH("[", C330,1), SEARCH("]", C330,1) - SEARCH("[", C330,1)+1),"---"), 'Справочные данные и цены'!$C$37:$C$155,0), MATCH(D330,'Справочные данные и цены'!$D$18:$M$18,0)) + INDEX('Справочные данные и цены'!$D$37:$M$155, MATCH( IFERROR(MID(C330, SEARCH("[", C330,SEARCH("]", C330,1)+1), SEARCH("]", C330,SEARCH("]", C330,1)+1) - SEARCH("[", C330,SEARCH("]", C330,1)+1)+1),"---"), 'Справочные данные и цены'!$C$37:$C$155,0), MATCH(D330,'Справочные данные и цены'!$D$18:$M$18,0)),"Не доступно")</f>
        <v>0</v>
      </c>
    </row>
    <row r="331" spans="3:7" ht="14" x14ac:dyDescent="0.2">
      <c r="C331" s="9"/>
      <c r="D331" s="17">
        <v>50</v>
      </c>
      <c r="E331" s="17" t="s">
        <v>63</v>
      </c>
      <c r="F331" s="10">
        <f t="shared" si="5"/>
        <v>0</v>
      </c>
      <c r="G331" s="8">
        <f ca="1">IFERROR(OFFSET('Справочные данные и цены'!$B$4,MATCH(D331,'Справочные данные и цены'!$B$5:$B$13,0),2)*F331+OFFSET('Справочные данные и цены'!$D$4, MATCH(D331,'Справочные данные и цены'!$B$5:$B$13,0),MATCH(E331,'Справочные данные и цены'!$E$3:$H$3))+INDEX('Справочные данные и цены'!$D$37:$M$155, MATCH( IFERROR(MID(C331, SEARCH("[", C331,1), SEARCH("]", C331,1) - SEARCH("[", C331,1)+1),"---"), 'Справочные данные и цены'!$C$37:$C$155,0), MATCH(D331,'Справочные данные и цены'!$D$18:$M$18,0)) + INDEX('Справочные данные и цены'!$D$37:$M$155, MATCH( IFERROR(MID(C331, SEARCH("[", C331,SEARCH("]", C331,1)+1), SEARCH("]", C331,SEARCH("]", C331,1)+1) - SEARCH("[", C331,SEARCH("]", C331,1)+1)+1),"---"), 'Справочные данные и цены'!$C$37:$C$155,0), MATCH(D331,'Справочные данные и цены'!$D$18:$M$18,0)),"Не доступно")</f>
        <v>0</v>
      </c>
    </row>
    <row r="332" spans="3:7" ht="14" x14ac:dyDescent="0.2">
      <c r="C332" s="9"/>
      <c r="D332" s="17">
        <v>50</v>
      </c>
      <c r="E332" s="17" t="s">
        <v>63</v>
      </c>
      <c r="F332" s="10">
        <f t="shared" si="5"/>
        <v>0</v>
      </c>
      <c r="G332" s="8">
        <f ca="1">IFERROR(OFFSET('Справочные данные и цены'!$B$4,MATCH(D332,'Справочные данные и цены'!$B$5:$B$13,0),2)*F332+OFFSET('Справочные данные и цены'!$D$4, MATCH(D332,'Справочные данные и цены'!$B$5:$B$13,0),MATCH(E332,'Справочные данные и цены'!$E$3:$H$3))+INDEX('Справочные данные и цены'!$D$37:$M$155, MATCH( IFERROR(MID(C332, SEARCH("[", C332,1), SEARCH("]", C332,1) - SEARCH("[", C332,1)+1),"---"), 'Справочные данные и цены'!$C$37:$C$155,0), MATCH(D332,'Справочные данные и цены'!$D$18:$M$18,0)) + INDEX('Справочные данные и цены'!$D$37:$M$155, MATCH( IFERROR(MID(C332, SEARCH("[", C332,SEARCH("]", C332,1)+1), SEARCH("]", C332,SEARCH("]", C332,1)+1) - SEARCH("[", C332,SEARCH("]", C332,1)+1)+1),"---"), 'Справочные данные и цены'!$C$37:$C$155,0), MATCH(D332,'Справочные данные и цены'!$D$18:$M$18,0)),"Не доступно")</f>
        <v>0</v>
      </c>
    </row>
    <row r="333" spans="3:7" ht="14" x14ac:dyDescent="0.2">
      <c r="C333" s="9"/>
      <c r="D333" s="17">
        <v>50</v>
      </c>
      <c r="E333" s="17" t="s">
        <v>63</v>
      </c>
      <c r="F333" s="10">
        <f t="shared" si="5"/>
        <v>0</v>
      </c>
      <c r="G333" s="8">
        <f ca="1">IFERROR(OFFSET('Справочные данные и цены'!$B$4,MATCH(D333,'Справочные данные и цены'!$B$5:$B$13,0),2)*F333+OFFSET('Справочные данные и цены'!$D$4, MATCH(D333,'Справочные данные и цены'!$B$5:$B$13,0),MATCH(E333,'Справочные данные и цены'!$E$3:$H$3))+INDEX('Справочные данные и цены'!$D$37:$M$155, MATCH( IFERROR(MID(C333, SEARCH("[", C333,1), SEARCH("]", C333,1) - SEARCH("[", C333,1)+1),"---"), 'Справочные данные и цены'!$C$37:$C$155,0), MATCH(D333,'Справочные данные и цены'!$D$18:$M$18,0)) + INDEX('Справочные данные и цены'!$D$37:$M$155, MATCH( IFERROR(MID(C333, SEARCH("[", C333,SEARCH("]", C333,1)+1), SEARCH("]", C333,SEARCH("]", C333,1)+1) - SEARCH("[", C333,SEARCH("]", C333,1)+1)+1),"---"), 'Справочные данные и цены'!$C$37:$C$155,0), MATCH(D333,'Справочные данные и цены'!$D$18:$M$18,0)),"Не доступно")</f>
        <v>0</v>
      </c>
    </row>
    <row r="334" spans="3:7" ht="14" x14ac:dyDescent="0.2">
      <c r="C334" s="9"/>
      <c r="D334" s="17">
        <v>50</v>
      </c>
      <c r="E334" s="17" t="s">
        <v>63</v>
      </c>
      <c r="F334" s="10">
        <f t="shared" si="5"/>
        <v>0</v>
      </c>
      <c r="G334" s="8">
        <f ca="1">IFERROR(OFFSET('Справочные данные и цены'!$B$4,MATCH(D334,'Справочные данные и цены'!$B$5:$B$13,0),2)*F334+OFFSET('Справочные данные и цены'!$D$4, MATCH(D334,'Справочные данные и цены'!$B$5:$B$13,0),MATCH(E334,'Справочные данные и цены'!$E$3:$H$3))+INDEX('Справочные данные и цены'!$D$37:$M$155, MATCH( IFERROR(MID(C334, SEARCH("[", C334,1), SEARCH("]", C334,1) - SEARCH("[", C334,1)+1),"---"), 'Справочные данные и цены'!$C$37:$C$155,0), MATCH(D334,'Справочные данные и цены'!$D$18:$M$18,0)) + INDEX('Справочные данные и цены'!$D$37:$M$155, MATCH( IFERROR(MID(C334, SEARCH("[", C334,SEARCH("]", C334,1)+1), SEARCH("]", C334,SEARCH("]", C334,1)+1) - SEARCH("[", C334,SEARCH("]", C334,1)+1)+1),"---"), 'Справочные данные и цены'!$C$37:$C$155,0), MATCH(D334,'Справочные данные и цены'!$D$18:$M$18,0)),"Не доступно")</f>
        <v>0</v>
      </c>
    </row>
    <row r="335" spans="3:7" ht="14" x14ac:dyDescent="0.2">
      <c r="C335" s="9"/>
      <c r="D335" s="17">
        <v>50</v>
      </c>
      <c r="E335" s="17" t="s">
        <v>63</v>
      </c>
      <c r="F335" s="10">
        <f t="shared" si="5"/>
        <v>0</v>
      </c>
      <c r="G335" s="8">
        <f ca="1">IFERROR(OFFSET('Справочные данные и цены'!$B$4,MATCH(D335,'Справочные данные и цены'!$B$5:$B$13,0),2)*F335+OFFSET('Справочные данные и цены'!$D$4, MATCH(D335,'Справочные данные и цены'!$B$5:$B$13,0),MATCH(E335,'Справочные данные и цены'!$E$3:$H$3))+INDEX('Справочные данные и цены'!$D$37:$M$155, MATCH( IFERROR(MID(C335, SEARCH("[", C335,1), SEARCH("]", C335,1) - SEARCH("[", C335,1)+1),"---"), 'Справочные данные и цены'!$C$37:$C$155,0), MATCH(D335,'Справочные данные и цены'!$D$18:$M$18,0)) + INDEX('Справочные данные и цены'!$D$37:$M$155, MATCH( IFERROR(MID(C335, SEARCH("[", C335,SEARCH("]", C335,1)+1), SEARCH("]", C335,SEARCH("]", C335,1)+1) - SEARCH("[", C335,SEARCH("]", C335,1)+1)+1),"---"), 'Справочные данные и цены'!$C$37:$C$155,0), MATCH(D335,'Справочные данные и цены'!$D$18:$M$18,0)),"Не доступно")</f>
        <v>0</v>
      </c>
    </row>
    <row r="336" spans="3:7" ht="14" x14ac:dyDescent="0.2">
      <c r="C336" s="9"/>
      <c r="D336" s="17">
        <v>50</v>
      </c>
      <c r="E336" s="17" t="s">
        <v>63</v>
      </c>
      <c r="F336" s="10">
        <f t="shared" si="5"/>
        <v>0</v>
      </c>
      <c r="G336" s="8">
        <f ca="1">IFERROR(OFFSET('Справочные данные и цены'!$B$4,MATCH(D336,'Справочные данные и цены'!$B$5:$B$13,0),2)*F336+OFFSET('Справочные данные и цены'!$D$4, MATCH(D336,'Справочные данные и цены'!$B$5:$B$13,0),MATCH(E336,'Справочные данные и цены'!$E$3:$H$3))+INDEX('Справочные данные и цены'!$D$37:$M$155, MATCH( IFERROR(MID(C336, SEARCH("[", C336,1), SEARCH("]", C336,1) - SEARCH("[", C336,1)+1),"---"), 'Справочные данные и цены'!$C$37:$C$155,0), MATCH(D336,'Справочные данные и цены'!$D$18:$M$18,0)) + INDEX('Справочные данные и цены'!$D$37:$M$155, MATCH( IFERROR(MID(C336, SEARCH("[", C336,SEARCH("]", C336,1)+1), SEARCH("]", C336,SEARCH("]", C336,1)+1) - SEARCH("[", C336,SEARCH("]", C336,1)+1)+1),"---"), 'Справочные данные и цены'!$C$37:$C$155,0), MATCH(D336,'Справочные данные и цены'!$D$18:$M$18,0)),"Не доступно")</f>
        <v>0</v>
      </c>
    </row>
    <row r="337" spans="3:7" ht="14" x14ac:dyDescent="0.2">
      <c r="C337" s="9"/>
      <c r="D337" s="17">
        <v>50</v>
      </c>
      <c r="E337" s="17" t="s">
        <v>63</v>
      </c>
      <c r="F337" s="10">
        <f t="shared" si="5"/>
        <v>0</v>
      </c>
      <c r="G337" s="8">
        <f ca="1">IFERROR(OFFSET('Справочные данные и цены'!$B$4,MATCH(D337,'Справочные данные и цены'!$B$5:$B$13,0),2)*F337+OFFSET('Справочные данные и цены'!$D$4, MATCH(D337,'Справочные данные и цены'!$B$5:$B$13,0),MATCH(E337,'Справочные данные и цены'!$E$3:$H$3))+INDEX('Справочные данные и цены'!$D$37:$M$155, MATCH( IFERROR(MID(C337, SEARCH("[", C337,1), SEARCH("]", C337,1) - SEARCH("[", C337,1)+1),"---"), 'Справочные данные и цены'!$C$37:$C$155,0), MATCH(D337,'Справочные данные и цены'!$D$18:$M$18,0)) + INDEX('Справочные данные и цены'!$D$37:$M$155, MATCH( IFERROR(MID(C337, SEARCH("[", C337,SEARCH("]", C337,1)+1), SEARCH("]", C337,SEARCH("]", C337,1)+1) - SEARCH("[", C337,SEARCH("]", C337,1)+1)+1),"---"), 'Справочные данные и цены'!$C$37:$C$155,0), MATCH(D337,'Справочные данные и цены'!$D$18:$M$18,0)),"Не доступно")</f>
        <v>0</v>
      </c>
    </row>
    <row r="338" spans="3:7" ht="14" x14ac:dyDescent="0.2">
      <c r="C338" s="9"/>
      <c r="D338" s="17">
        <v>50</v>
      </c>
      <c r="E338" s="17" t="s">
        <v>63</v>
      </c>
      <c r="F338" s="10">
        <f t="shared" si="5"/>
        <v>0</v>
      </c>
      <c r="G338" s="8">
        <f ca="1">IFERROR(OFFSET('Справочные данные и цены'!$B$4,MATCH(D338,'Справочные данные и цены'!$B$5:$B$13,0),2)*F338+OFFSET('Справочные данные и цены'!$D$4, MATCH(D338,'Справочные данные и цены'!$B$5:$B$13,0),MATCH(E338,'Справочные данные и цены'!$E$3:$H$3))+INDEX('Справочные данные и цены'!$D$37:$M$155, MATCH( IFERROR(MID(C338, SEARCH("[", C338,1), SEARCH("]", C338,1) - SEARCH("[", C338,1)+1),"---"), 'Справочные данные и цены'!$C$37:$C$155,0), MATCH(D338,'Справочные данные и цены'!$D$18:$M$18,0)) + INDEX('Справочные данные и цены'!$D$37:$M$155, MATCH( IFERROR(MID(C338, SEARCH("[", C338,SEARCH("]", C338,1)+1), SEARCH("]", C338,SEARCH("]", C338,1)+1) - SEARCH("[", C338,SEARCH("]", C338,1)+1)+1),"---"), 'Справочные данные и цены'!$C$37:$C$155,0), MATCH(D338,'Справочные данные и цены'!$D$18:$M$18,0)),"Не доступно")</f>
        <v>0</v>
      </c>
    </row>
    <row r="339" spans="3:7" ht="14" x14ac:dyDescent="0.2">
      <c r="C339" s="9"/>
      <c r="D339" s="17">
        <v>50</v>
      </c>
      <c r="E339" s="17" t="s">
        <v>63</v>
      </c>
      <c r="F339" s="10">
        <f t="shared" si="5"/>
        <v>0</v>
      </c>
      <c r="G339" s="8">
        <f ca="1">IFERROR(OFFSET('Справочные данные и цены'!$B$4,MATCH(D339,'Справочные данные и цены'!$B$5:$B$13,0),2)*F339+OFFSET('Справочные данные и цены'!$D$4, MATCH(D339,'Справочные данные и цены'!$B$5:$B$13,0),MATCH(E339,'Справочные данные и цены'!$E$3:$H$3))+INDEX('Справочные данные и цены'!$D$37:$M$155, MATCH( IFERROR(MID(C339, SEARCH("[", C339,1), SEARCH("]", C339,1) - SEARCH("[", C339,1)+1),"---"), 'Справочные данные и цены'!$C$37:$C$155,0), MATCH(D339,'Справочные данные и цены'!$D$18:$M$18,0)) + INDEX('Справочные данные и цены'!$D$37:$M$155, MATCH( IFERROR(MID(C339, SEARCH("[", C339,SEARCH("]", C339,1)+1), SEARCH("]", C339,SEARCH("]", C339,1)+1) - SEARCH("[", C339,SEARCH("]", C339,1)+1)+1),"---"), 'Справочные данные и цены'!$C$37:$C$155,0), MATCH(D339,'Справочные данные и цены'!$D$18:$M$18,0)),"Не доступно")</f>
        <v>0</v>
      </c>
    </row>
    <row r="340" spans="3:7" ht="14" x14ac:dyDescent="0.2">
      <c r="C340" s="9"/>
      <c r="D340" s="17">
        <v>50</v>
      </c>
      <c r="E340" s="17" t="s">
        <v>63</v>
      </c>
      <c r="F340" s="10">
        <f t="shared" si="5"/>
        <v>0</v>
      </c>
      <c r="G340" s="8">
        <f ca="1">IFERROR(OFFSET('Справочные данные и цены'!$B$4,MATCH(D340,'Справочные данные и цены'!$B$5:$B$13,0),2)*F340+OFFSET('Справочные данные и цены'!$D$4, MATCH(D340,'Справочные данные и цены'!$B$5:$B$13,0),MATCH(E340,'Справочные данные и цены'!$E$3:$H$3))+INDEX('Справочные данные и цены'!$D$37:$M$155, MATCH( IFERROR(MID(C340, SEARCH("[", C340,1), SEARCH("]", C340,1) - SEARCH("[", C340,1)+1),"---"), 'Справочные данные и цены'!$C$37:$C$155,0), MATCH(D340,'Справочные данные и цены'!$D$18:$M$18,0)) + INDEX('Справочные данные и цены'!$D$37:$M$155, MATCH( IFERROR(MID(C340, SEARCH("[", C340,SEARCH("]", C340,1)+1), SEARCH("]", C340,SEARCH("]", C340,1)+1) - SEARCH("[", C340,SEARCH("]", C340,1)+1)+1),"---"), 'Справочные данные и цены'!$C$37:$C$155,0), MATCH(D340,'Справочные данные и цены'!$D$18:$M$18,0)),"Не доступно")</f>
        <v>0</v>
      </c>
    </row>
    <row r="341" spans="3:7" ht="14" x14ac:dyDescent="0.2">
      <c r="C341" s="9"/>
      <c r="D341" s="17">
        <v>50</v>
      </c>
      <c r="E341" s="17" t="s">
        <v>63</v>
      </c>
      <c r="F341" s="10">
        <f t="shared" si="5"/>
        <v>0</v>
      </c>
      <c r="G341" s="8">
        <f ca="1">IFERROR(OFFSET('Справочные данные и цены'!$B$4,MATCH(D341,'Справочные данные и цены'!$B$5:$B$13,0),2)*F341+OFFSET('Справочные данные и цены'!$D$4, MATCH(D341,'Справочные данные и цены'!$B$5:$B$13,0),MATCH(E341,'Справочные данные и цены'!$E$3:$H$3))+INDEX('Справочные данные и цены'!$D$37:$M$155, MATCH( IFERROR(MID(C341, SEARCH("[", C341,1), SEARCH("]", C341,1) - SEARCH("[", C341,1)+1),"---"), 'Справочные данные и цены'!$C$37:$C$155,0), MATCH(D341,'Справочные данные и цены'!$D$18:$M$18,0)) + INDEX('Справочные данные и цены'!$D$37:$M$155, MATCH( IFERROR(MID(C341, SEARCH("[", C341,SEARCH("]", C341,1)+1), SEARCH("]", C341,SEARCH("]", C341,1)+1) - SEARCH("[", C341,SEARCH("]", C341,1)+1)+1),"---"), 'Справочные данные и цены'!$C$37:$C$155,0), MATCH(D341,'Справочные данные и цены'!$D$18:$M$18,0)),"Не доступно")</f>
        <v>0</v>
      </c>
    </row>
    <row r="342" spans="3:7" ht="14" x14ac:dyDescent="0.2">
      <c r="C342" s="9"/>
      <c r="D342" s="17">
        <v>50</v>
      </c>
      <c r="E342" s="17" t="s">
        <v>63</v>
      </c>
      <c r="F342" s="10">
        <f t="shared" si="5"/>
        <v>0</v>
      </c>
      <c r="G342" s="8">
        <f ca="1">IFERROR(OFFSET('Справочные данные и цены'!$B$4,MATCH(D342,'Справочные данные и цены'!$B$5:$B$13,0),2)*F342+OFFSET('Справочные данные и цены'!$D$4, MATCH(D342,'Справочные данные и цены'!$B$5:$B$13,0),MATCH(E342,'Справочные данные и цены'!$E$3:$H$3))+INDEX('Справочные данные и цены'!$D$37:$M$155, MATCH( IFERROR(MID(C342, SEARCH("[", C342,1), SEARCH("]", C342,1) - SEARCH("[", C342,1)+1),"---"), 'Справочные данные и цены'!$C$37:$C$155,0), MATCH(D342,'Справочные данные и цены'!$D$18:$M$18,0)) + INDEX('Справочные данные и цены'!$D$37:$M$155, MATCH( IFERROR(MID(C342, SEARCH("[", C342,SEARCH("]", C342,1)+1), SEARCH("]", C342,SEARCH("]", C342,1)+1) - SEARCH("[", C342,SEARCH("]", C342,1)+1)+1),"---"), 'Справочные данные и цены'!$C$37:$C$155,0), MATCH(D342,'Справочные данные и цены'!$D$18:$M$18,0)),"Не доступно")</f>
        <v>0</v>
      </c>
    </row>
    <row r="343" spans="3:7" ht="14" x14ac:dyDescent="0.2">
      <c r="C343" s="9"/>
      <c r="D343" s="17">
        <v>50</v>
      </c>
      <c r="E343" s="17" t="s">
        <v>63</v>
      </c>
      <c r="F343" s="10">
        <f t="shared" si="5"/>
        <v>0</v>
      </c>
      <c r="G343" s="8">
        <f ca="1">IFERROR(OFFSET('Справочные данные и цены'!$B$4,MATCH(D343,'Справочные данные и цены'!$B$5:$B$13,0),2)*F343+OFFSET('Справочные данные и цены'!$D$4, MATCH(D343,'Справочные данные и цены'!$B$5:$B$13,0),MATCH(E343,'Справочные данные и цены'!$E$3:$H$3))+INDEX('Справочные данные и цены'!$D$37:$M$155, MATCH( IFERROR(MID(C343, SEARCH("[", C343,1), SEARCH("]", C343,1) - SEARCH("[", C343,1)+1),"---"), 'Справочные данные и цены'!$C$37:$C$155,0), MATCH(D343,'Справочные данные и цены'!$D$18:$M$18,0)) + INDEX('Справочные данные и цены'!$D$37:$M$155, MATCH( IFERROR(MID(C343, SEARCH("[", C343,SEARCH("]", C343,1)+1), SEARCH("]", C343,SEARCH("]", C343,1)+1) - SEARCH("[", C343,SEARCH("]", C343,1)+1)+1),"---"), 'Справочные данные и цены'!$C$37:$C$155,0), MATCH(D343,'Справочные данные и цены'!$D$18:$M$18,0)),"Не доступно")</f>
        <v>0</v>
      </c>
    </row>
    <row r="344" spans="3:7" ht="14" x14ac:dyDescent="0.2">
      <c r="C344" s="9"/>
      <c r="D344" s="17">
        <v>50</v>
      </c>
      <c r="E344" s="17" t="s">
        <v>63</v>
      </c>
      <c r="F344" s="10">
        <f t="shared" si="5"/>
        <v>0</v>
      </c>
      <c r="G344" s="8">
        <f ca="1">IFERROR(OFFSET('Справочные данные и цены'!$B$4,MATCH(D344,'Справочные данные и цены'!$B$5:$B$13,0),2)*F344+OFFSET('Справочные данные и цены'!$D$4, MATCH(D344,'Справочные данные и цены'!$B$5:$B$13,0),MATCH(E344,'Справочные данные и цены'!$E$3:$H$3))+INDEX('Справочные данные и цены'!$D$37:$M$155, MATCH( IFERROR(MID(C344, SEARCH("[", C344,1), SEARCH("]", C344,1) - SEARCH("[", C344,1)+1),"---"), 'Справочные данные и цены'!$C$37:$C$155,0), MATCH(D344,'Справочные данные и цены'!$D$18:$M$18,0)) + INDEX('Справочные данные и цены'!$D$37:$M$155, MATCH( IFERROR(MID(C344, SEARCH("[", C344,SEARCH("]", C344,1)+1), SEARCH("]", C344,SEARCH("]", C344,1)+1) - SEARCH("[", C344,SEARCH("]", C344,1)+1)+1),"---"), 'Справочные данные и цены'!$C$37:$C$155,0), MATCH(D344,'Справочные данные и цены'!$D$18:$M$18,0)),"Не доступно")</f>
        <v>0</v>
      </c>
    </row>
    <row r="345" spans="3:7" ht="14" x14ac:dyDescent="0.2">
      <c r="C345" s="9"/>
      <c r="D345" s="17">
        <v>50</v>
      </c>
      <c r="E345" s="17" t="s">
        <v>63</v>
      </c>
      <c r="F345" s="10">
        <f t="shared" si="5"/>
        <v>0</v>
      </c>
      <c r="G345" s="8">
        <f ca="1">IFERROR(OFFSET('Справочные данные и цены'!$B$4,MATCH(D345,'Справочные данные и цены'!$B$5:$B$13,0),2)*F345+OFFSET('Справочные данные и цены'!$D$4, MATCH(D345,'Справочные данные и цены'!$B$5:$B$13,0),MATCH(E345,'Справочные данные и цены'!$E$3:$H$3))+INDEX('Справочные данные и цены'!$D$37:$M$155, MATCH( IFERROR(MID(C345, SEARCH("[", C345,1), SEARCH("]", C345,1) - SEARCH("[", C345,1)+1),"---"), 'Справочные данные и цены'!$C$37:$C$155,0), MATCH(D345,'Справочные данные и цены'!$D$18:$M$18,0)) + INDEX('Справочные данные и цены'!$D$37:$M$155, MATCH( IFERROR(MID(C345, SEARCH("[", C345,SEARCH("]", C345,1)+1), SEARCH("]", C345,SEARCH("]", C345,1)+1) - SEARCH("[", C345,SEARCH("]", C345,1)+1)+1),"---"), 'Справочные данные и цены'!$C$37:$C$155,0), MATCH(D345,'Справочные данные и цены'!$D$18:$M$18,0)),"Не доступно")</f>
        <v>0</v>
      </c>
    </row>
    <row r="346" spans="3:7" ht="14" x14ac:dyDescent="0.2">
      <c r="C346" s="9"/>
      <c r="D346" s="17">
        <v>50</v>
      </c>
      <c r="E346" s="17" t="s">
        <v>63</v>
      </c>
      <c r="F346" s="10">
        <f t="shared" si="5"/>
        <v>0</v>
      </c>
      <c r="G346" s="8">
        <f ca="1">IFERROR(OFFSET('Справочные данные и цены'!$B$4,MATCH(D346,'Справочные данные и цены'!$B$5:$B$13,0),2)*F346+OFFSET('Справочные данные и цены'!$D$4, MATCH(D346,'Справочные данные и цены'!$B$5:$B$13,0),MATCH(E346,'Справочные данные и цены'!$E$3:$H$3))+INDEX('Справочные данные и цены'!$D$37:$M$155, MATCH( IFERROR(MID(C346, SEARCH("[", C346,1), SEARCH("]", C346,1) - SEARCH("[", C346,1)+1),"---"), 'Справочные данные и цены'!$C$37:$C$155,0), MATCH(D346,'Справочные данные и цены'!$D$18:$M$18,0)) + INDEX('Справочные данные и цены'!$D$37:$M$155, MATCH( IFERROR(MID(C346, SEARCH("[", C346,SEARCH("]", C346,1)+1), SEARCH("]", C346,SEARCH("]", C346,1)+1) - SEARCH("[", C346,SEARCH("]", C346,1)+1)+1),"---"), 'Справочные данные и цены'!$C$37:$C$155,0), MATCH(D346,'Справочные данные и цены'!$D$18:$M$18,0)),"Не доступно")</f>
        <v>0</v>
      </c>
    </row>
    <row r="347" spans="3:7" ht="14" x14ac:dyDescent="0.2">
      <c r="C347" s="9"/>
      <c r="D347" s="17">
        <v>50</v>
      </c>
      <c r="E347" s="17" t="s">
        <v>63</v>
      </c>
      <c r="F347" s="10">
        <f t="shared" si="5"/>
        <v>0</v>
      </c>
      <c r="G347" s="8">
        <f ca="1">IFERROR(OFFSET('Справочные данные и цены'!$B$4,MATCH(D347,'Справочные данные и цены'!$B$5:$B$13,0),2)*F347+OFFSET('Справочные данные и цены'!$D$4, MATCH(D347,'Справочные данные и цены'!$B$5:$B$13,0),MATCH(E347,'Справочные данные и цены'!$E$3:$H$3))+INDEX('Справочные данные и цены'!$D$37:$M$155, MATCH( IFERROR(MID(C347, SEARCH("[", C347,1), SEARCH("]", C347,1) - SEARCH("[", C347,1)+1),"---"), 'Справочные данные и цены'!$C$37:$C$155,0), MATCH(D347,'Справочные данные и цены'!$D$18:$M$18,0)) + INDEX('Справочные данные и цены'!$D$37:$M$155, MATCH( IFERROR(MID(C347, SEARCH("[", C347,SEARCH("]", C347,1)+1), SEARCH("]", C347,SEARCH("]", C347,1)+1) - SEARCH("[", C347,SEARCH("]", C347,1)+1)+1),"---"), 'Справочные данные и цены'!$C$37:$C$155,0), MATCH(D347,'Справочные данные и цены'!$D$18:$M$18,0)),"Не доступно")</f>
        <v>0</v>
      </c>
    </row>
    <row r="348" spans="3:7" ht="14" x14ac:dyDescent="0.2">
      <c r="C348" s="9"/>
      <c r="D348" s="17">
        <v>50</v>
      </c>
      <c r="E348" s="17" t="s">
        <v>63</v>
      </c>
      <c r="F348" s="10">
        <f t="shared" si="5"/>
        <v>0</v>
      </c>
      <c r="G348" s="8">
        <f ca="1">IFERROR(OFFSET('Справочные данные и цены'!$B$4,MATCH(D348,'Справочные данные и цены'!$B$5:$B$13,0),2)*F348+OFFSET('Справочные данные и цены'!$D$4, MATCH(D348,'Справочные данные и цены'!$B$5:$B$13,0),MATCH(E348,'Справочные данные и цены'!$E$3:$H$3))+INDEX('Справочные данные и цены'!$D$37:$M$155, MATCH( IFERROR(MID(C348, SEARCH("[", C348,1), SEARCH("]", C348,1) - SEARCH("[", C348,1)+1),"---"), 'Справочные данные и цены'!$C$37:$C$155,0), MATCH(D348,'Справочные данные и цены'!$D$18:$M$18,0)) + INDEX('Справочные данные и цены'!$D$37:$M$155, MATCH( IFERROR(MID(C348, SEARCH("[", C348,SEARCH("]", C348,1)+1), SEARCH("]", C348,SEARCH("]", C348,1)+1) - SEARCH("[", C348,SEARCH("]", C348,1)+1)+1),"---"), 'Справочные данные и цены'!$C$37:$C$155,0), MATCH(D348,'Справочные данные и цены'!$D$18:$M$18,0)),"Не доступно")</f>
        <v>0</v>
      </c>
    </row>
    <row r="349" spans="3:7" ht="14" x14ac:dyDescent="0.2">
      <c r="C349" s="9"/>
      <c r="D349" s="17">
        <v>50</v>
      </c>
      <c r="E349" s="17" t="s">
        <v>63</v>
      </c>
      <c r="F349" s="10">
        <f t="shared" si="5"/>
        <v>0</v>
      </c>
      <c r="G349" s="8">
        <f ca="1">IFERROR(OFFSET('Справочные данные и цены'!$B$4,MATCH(D349,'Справочные данные и цены'!$B$5:$B$13,0),2)*F349+OFFSET('Справочные данные и цены'!$D$4, MATCH(D349,'Справочные данные и цены'!$B$5:$B$13,0),MATCH(E349,'Справочные данные и цены'!$E$3:$H$3))+INDEX('Справочные данные и цены'!$D$37:$M$155, MATCH( IFERROR(MID(C349, SEARCH("[", C349,1), SEARCH("]", C349,1) - SEARCH("[", C349,1)+1),"---"), 'Справочные данные и цены'!$C$37:$C$155,0), MATCH(D349,'Справочные данные и цены'!$D$18:$M$18,0)) + INDEX('Справочные данные и цены'!$D$37:$M$155, MATCH( IFERROR(MID(C349, SEARCH("[", C349,SEARCH("]", C349,1)+1), SEARCH("]", C349,SEARCH("]", C349,1)+1) - SEARCH("[", C349,SEARCH("]", C349,1)+1)+1),"---"), 'Справочные данные и цены'!$C$37:$C$155,0), MATCH(D349,'Справочные данные и цены'!$D$18:$M$18,0)),"Не доступно")</f>
        <v>0</v>
      </c>
    </row>
    <row r="350" spans="3:7" ht="14" x14ac:dyDescent="0.2">
      <c r="C350" s="9"/>
      <c r="D350" s="17">
        <v>50</v>
      </c>
      <c r="E350" s="17" t="s">
        <v>63</v>
      </c>
      <c r="F350" s="10">
        <f t="shared" si="5"/>
        <v>0</v>
      </c>
      <c r="G350" s="8">
        <f ca="1">IFERROR(OFFSET('Справочные данные и цены'!$B$4,MATCH(D350,'Справочные данные и цены'!$B$5:$B$13,0),2)*F350+OFFSET('Справочные данные и цены'!$D$4, MATCH(D350,'Справочные данные и цены'!$B$5:$B$13,0),MATCH(E350,'Справочные данные и цены'!$E$3:$H$3))+INDEX('Справочные данные и цены'!$D$37:$M$155, MATCH( IFERROR(MID(C350, SEARCH("[", C350,1), SEARCH("]", C350,1) - SEARCH("[", C350,1)+1),"---"), 'Справочные данные и цены'!$C$37:$C$155,0), MATCH(D350,'Справочные данные и цены'!$D$18:$M$18,0)) + INDEX('Справочные данные и цены'!$D$37:$M$155, MATCH( IFERROR(MID(C350, SEARCH("[", C350,SEARCH("]", C350,1)+1), SEARCH("]", C350,SEARCH("]", C350,1)+1) - SEARCH("[", C350,SEARCH("]", C350,1)+1)+1),"---"), 'Справочные данные и цены'!$C$37:$C$155,0), MATCH(D350,'Справочные данные и цены'!$D$18:$M$18,0)),"Не доступно")</f>
        <v>0</v>
      </c>
    </row>
    <row r="351" spans="3:7" ht="14" x14ac:dyDescent="0.2">
      <c r="C351" s="9"/>
      <c r="D351" s="17">
        <v>50</v>
      </c>
      <c r="E351" s="17" t="s">
        <v>63</v>
      </c>
      <c r="F351" s="10">
        <f t="shared" si="5"/>
        <v>0</v>
      </c>
      <c r="G351" s="8">
        <f ca="1">IFERROR(OFFSET('Справочные данные и цены'!$B$4,MATCH(D351,'Справочные данные и цены'!$B$5:$B$13,0),2)*F351+OFFSET('Справочные данные и цены'!$D$4, MATCH(D351,'Справочные данные и цены'!$B$5:$B$13,0),MATCH(E351,'Справочные данные и цены'!$E$3:$H$3))+INDEX('Справочные данные и цены'!$D$37:$M$155, MATCH( IFERROR(MID(C351, SEARCH("[", C351,1), SEARCH("]", C351,1) - SEARCH("[", C351,1)+1),"---"), 'Справочные данные и цены'!$C$37:$C$155,0), MATCH(D351,'Справочные данные и цены'!$D$18:$M$18,0)) + INDEX('Справочные данные и цены'!$D$37:$M$155, MATCH( IFERROR(MID(C351, SEARCH("[", C351,SEARCH("]", C351,1)+1), SEARCH("]", C351,SEARCH("]", C351,1)+1) - SEARCH("[", C351,SEARCH("]", C351,1)+1)+1),"---"), 'Справочные данные и цены'!$C$37:$C$155,0), MATCH(D351,'Справочные данные и цены'!$D$18:$M$18,0)),"Не доступно")</f>
        <v>0</v>
      </c>
    </row>
    <row r="352" spans="3:7" ht="14" x14ac:dyDescent="0.2">
      <c r="C352" s="9"/>
      <c r="D352" s="17">
        <v>50</v>
      </c>
      <c r="E352" s="17" t="s">
        <v>63</v>
      </c>
      <c r="F352" s="10">
        <f t="shared" si="5"/>
        <v>0</v>
      </c>
      <c r="G352" s="8">
        <f ca="1">IFERROR(OFFSET('Справочные данные и цены'!$B$4,MATCH(D352,'Справочные данные и цены'!$B$5:$B$13,0),2)*F352+OFFSET('Справочные данные и цены'!$D$4, MATCH(D352,'Справочные данные и цены'!$B$5:$B$13,0),MATCH(E352,'Справочные данные и цены'!$E$3:$H$3))+INDEX('Справочные данные и цены'!$D$37:$M$155, MATCH( IFERROR(MID(C352, SEARCH("[", C352,1), SEARCH("]", C352,1) - SEARCH("[", C352,1)+1),"---"), 'Справочные данные и цены'!$C$37:$C$155,0), MATCH(D352,'Справочные данные и цены'!$D$18:$M$18,0)) + INDEX('Справочные данные и цены'!$D$37:$M$155, MATCH( IFERROR(MID(C352, SEARCH("[", C352,SEARCH("]", C352,1)+1), SEARCH("]", C352,SEARCH("]", C352,1)+1) - SEARCH("[", C352,SEARCH("]", C352,1)+1)+1),"---"), 'Справочные данные и цены'!$C$37:$C$155,0), MATCH(D352,'Справочные данные и цены'!$D$18:$M$18,0)),"Не доступно")</f>
        <v>0</v>
      </c>
    </row>
    <row r="353" spans="3:7" ht="14" x14ac:dyDescent="0.2">
      <c r="C353" s="9"/>
      <c r="D353" s="17">
        <v>50</v>
      </c>
      <c r="E353" s="17" t="s">
        <v>63</v>
      </c>
      <c r="F353" s="10">
        <f t="shared" si="5"/>
        <v>0</v>
      </c>
      <c r="G353" s="8">
        <f ca="1">IFERROR(OFFSET('Справочные данные и цены'!$B$4,MATCH(D353,'Справочные данные и цены'!$B$5:$B$13,0),2)*F353+OFFSET('Справочные данные и цены'!$D$4, MATCH(D353,'Справочные данные и цены'!$B$5:$B$13,0),MATCH(E353,'Справочные данные и цены'!$E$3:$H$3))+INDEX('Справочные данные и цены'!$D$37:$M$155, MATCH( IFERROR(MID(C353, SEARCH("[", C353,1), SEARCH("]", C353,1) - SEARCH("[", C353,1)+1),"---"), 'Справочные данные и цены'!$C$37:$C$155,0), MATCH(D353,'Справочные данные и цены'!$D$18:$M$18,0)) + INDEX('Справочные данные и цены'!$D$37:$M$155, MATCH( IFERROR(MID(C353, SEARCH("[", C353,SEARCH("]", C353,1)+1), SEARCH("]", C353,SEARCH("]", C353,1)+1) - SEARCH("[", C353,SEARCH("]", C353,1)+1)+1),"---"), 'Справочные данные и цены'!$C$37:$C$155,0), MATCH(D353,'Справочные данные и цены'!$D$18:$M$18,0)),"Не доступно")</f>
        <v>0</v>
      </c>
    </row>
    <row r="354" spans="3:7" ht="14" x14ac:dyDescent="0.2">
      <c r="C354" s="9"/>
      <c r="D354" s="17">
        <v>50</v>
      </c>
      <c r="E354" s="17" t="s">
        <v>63</v>
      </c>
      <c r="F354" s="10">
        <f t="shared" si="5"/>
        <v>0</v>
      </c>
      <c r="G354" s="8">
        <f ca="1">IFERROR(OFFSET('Справочные данные и цены'!$B$4,MATCH(D354,'Справочные данные и цены'!$B$5:$B$13,0),2)*F354+OFFSET('Справочные данные и цены'!$D$4, MATCH(D354,'Справочные данные и цены'!$B$5:$B$13,0),MATCH(E354,'Справочные данные и цены'!$E$3:$H$3))+INDEX('Справочные данные и цены'!$D$37:$M$155, MATCH( IFERROR(MID(C354, SEARCH("[", C354,1), SEARCH("]", C354,1) - SEARCH("[", C354,1)+1),"---"), 'Справочные данные и цены'!$C$37:$C$155,0), MATCH(D354,'Справочные данные и цены'!$D$18:$M$18,0)) + INDEX('Справочные данные и цены'!$D$37:$M$155, MATCH( IFERROR(MID(C354, SEARCH("[", C354,SEARCH("]", C354,1)+1), SEARCH("]", C354,SEARCH("]", C354,1)+1) - SEARCH("[", C354,SEARCH("]", C354,1)+1)+1),"---"), 'Справочные данные и цены'!$C$37:$C$155,0), MATCH(D354,'Справочные данные и цены'!$D$18:$M$18,0)),"Не доступно")</f>
        <v>0</v>
      </c>
    </row>
    <row r="355" spans="3:7" ht="14" x14ac:dyDescent="0.2">
      <c r="C355" s="9"/>
      <c r="D355" s="17">
        <v>50</v>
      </c>
      <c r="E355" s="17" t="s">
        <v>63</v>
      </c>
      <c r="F355" s="10">
        <f t="shared" si="5"/>
        <v>0</v>
      </c>
      <c r="G355" s="8">
        <f ca="1">IFERROR(OFFSET('Справочные данные и цены'!$B$4,MATCH(D355,'Справочные данные и цены'!$B$5:$B$13,0),2)*F355+OFFSET('Справочные данные и цены'!$D$4, MATCH(D355,'Справочные данные и цены'!$B$5:$B$13,0),MATCH(E355,'Справочные данные и цены'!$E$3:$H$3))+INDEX('Справочные данные и цены'!$D$37:$M$155, MATCH( IFERROR(MID(C355, SEARCH("[", C355,1), SEARCH("]", C355,1) - SEARCH("[", C355,1)+1),"---"), 'Справочные данные и цены'!$C$37:$C$155,0), MATCH(D355,'Справочные данные и цены'!$D$18:$M$18,0)) + INDEX('Справочные данные и цены'!$D$37:$M$155, MATCH( IFERROR(MID(C355, SEARCH("[", C355,SEARCH("]", C355,1)+1), SEARCH("]", C355,SEARCH("]", C355,1)+1) - SEARCH("[", C355,SEARCH("]", C355,1)+1)+1),"---"), 'Справочные данные и цены'!$C$37:$C$155,0), MATCH(D355,'Справочные данные и цены'!$D$18:$M$18,0)),"Не доступно")</f>
        <v>0</v>
      </c>
    </row>
    <row r="356" spans="3:7" ht="14" x14ac:dyDescent="0.2">
      <c r="C356" s="9"/>
      <c r="D356" s="17">
        <v>50</v>
      </c>
      <c r="E356" s="17" t="s">
        <v>63</v>
      </c>
      <c r="F356" s="10">
        <f t="shared" si="5"/>
        <v>0</v>
      </c>
      <c r="G356" s="8">
        <f ca="1">IFERROR(OFFSET('Справочные данные и цены'!$B$4,MATCH(D356,'Справочные данные и цены'!$B$5:$B$13,0),2)*F356+OFFSET('Справочные данные и цены'!$D$4, MATCH(D356,'Справочные данные и цены'!$B$5:$B$13,0),MATCH(E356,'Справочные данные и цены'!$E$3:$H$3))+INDEX('Справочные данные и цены'!$D$37:$M$155, MATCH( IFERROR(MID(C356, SEARCH("[", C356,1), SEARCH("]", C356,1) - SEARCH("[", C356,1)+1),"---"), 'Справочные данные и цены'!$C$37:$C$155,0), MATCH(D356,'Справочные данные и цены'!$D$18:$M$18,0)) + INDEX('Справочные данные и цены'!$D$37:$M$155, MATCH( IFERROR(MID(C356, SEARCH("[", C356,SEARCH("]", C356,1)+1), SEARCH("]", C356,SEARCH("]", C356,1)+1) - SEARCH("[", C356,SEARCH("]", C356,1)+1)+1),"---"), 'Справочные данные и цены'!$C$37:$C$155,0), MATCH(D356,'Справочные данные и цены'!$D$18:$M$18,0)),"Не доступно")</f>
        <v>0</v>
      </c>
    </row>
    <row r="357" spans="3:7" ht="14" x14ac:dyDescent="0.2">
      <c r="C357" s="9"/>
      <c r="D357" s="17">
        <v>50</v>
      </c>
      <c r="E357" s="17" t="s">
        <v>63</v>
      </c>
      <c r="F357" s="10">
        <f t="shared" si="5"/>
        <v>0</v>
      </c>
      <c r="G357" s="8">
        <f ca="1">IFERROR(OFFSET('Справочные данные и цены'!$B$4,MATCH(D357,'Справочные данные и цены'!$B$5:$B$13,0),2)*F357+OFFSET('Справочные данные и цены'!$D$4, MATCH(D357,'Справочные данные и цены'!$B$5:$B$13,0),MATCH(E357,'Справочные данные и цены'!$E$3:$H$3))+INDEX('Справочные данные и цены'!$D$37:$M$155, MATCH( IFERROR(MID(C357, SEARCH("[", C357,1), SEARCH("]", C357,1) - SEARCH("[", C357,1)+1),"---"), 'Справочные данные и цены'!$C$37:$C$155,0), MATCH(D357,'Справочные данные и цены'!$D$18:$M$18,0)) + INDEX('Справочные данные и цены'!$D$37:$M$155, MATCH( IFERROR(MID(C357, SEARCH("[", C357,SEARCH("]", C357,1)+1), SEARCH("]", C357,SEARCH("]", C357,1)+1) - SEARCH("[", C357,SEARCH("]", C357,1)+1)+1),"---"), 'Справочные данные и цены'!$C$37:$C$155,0), MATCH(D357,'Справочные данные и цены'!$D$18:$M$18,0)),"Не доступно")</f>
        <v>0</v>
      </c>
    </row>
    <row r="358" spans="3:7" ht="14" x14ac:dyDescent="0.2">
      <c r="C358" s="9"/>
      <c r="D358" s="17">
        <v>50</v>
      </c>
      <c r="E358" s="17" t="s">
        <v>63</v>
      </c>
      <c r="F358" s="10">
        <f t="shared" si="5"/>
        <v>0</v>
      </c>
      <c r="G358" s="8">
        <f ca="1">IFERROR(OFFSET('Справочные данные и цены'!$B$4,MATCH(D358,'Справочные данные и цены'!$B$5:$B$13,0),2)*F358+OFFSET('Справочные данные и цены'!$D$4, MATCH(D358,'Справочные данные и цены'!$B$5:$B$13,0),MATCH(E358,'Справочные данные и цены'!$E$3:$H$3))+INDEX('Справочные данные и цены'!$D$37:$M$155, MATCH( IFERROR(MID(C358, SEARCH("[", C358,1), SEARCH("]", C358,1) - SEARCH("[", C358,1)+1),"---"), 'Справочные данные и цены'!$C$37:$C$155,0), MATCH(D358,'Справочные данные и цены'!$D$18:$M$18,0)) + INDEX('Справочные данные и цены'!$D$37:$M$155, MATCH( IFERROR(MID(C358, SEARCH("[", C358,SEARCH("]", C358,1)+1), SEARCH("]", C358,SEARCH("]", C358,1)+1) - SEARCH("[", C358,SEARCH("]", C358,1)+1)+1),"---"), 'Справочные данные и цены'!$C$37:$C$155,0), MATCH(D358,'Справочные данные и цены'!$D$18:$M$18,0)),"Не доступно")</f>
        <v>0</v>
      </c>
    </row>
    <row r="359" spans="3:7" ht="14" x14ac:dyDescent="0.2">
      <c r="C359" s="9"/>
      <c r="D359" s="17">
        <v>50</v>
      </c>
      <c r="E359" s="17" t="s">
        <v>63</v>
      </c>
      <c r="F359" s="10">
        <f t="shared" si="5"/>
        <v>0</v>
      </c>
      <c r="G359" s="8">
        <f ca="1">IFERROR(OFFSET('Справочные данные и цены'!$B$4,MATCH(D359,'Справочные данные и цены'!$B$5:$B$13,0),2)*F359+OFFSET('Справочные данные и цены'!$D$4, MATCH(D359,'Справочные данные и цены'!$B$5:$B$13,0),MATCH(E359,'Справочные данные и цены'!$E$3:$H$3))+INDEX('Справочные данные и цены'!$D$37:$M$155, MATCH( IFERROR(MID(C359, SEARCH("[", C359,1), SEARCH("]", C359,1) - SEARCH("[", C359,1)+1),"---"), 'Справочные данные и цены'!$C$37:$C$155,0), MATCH(D359,'Справочные данные и цены'!$D$18:$M$18,0)) + INDEX('Справочные данные и цены'!$D$37:$M$155, MATCH( IFERROR(MID(C359, SEARCH("[", C359,SEARCH("]", C359,1)+1), SEARCH("]", C359,SEARCH("]", C359,1)+1) - SEARCH("[", C359,SEARCH("]", C359,1)+1)+1),"---"), 'Справочные данные и цены'!$C$37:$C$155,0), MATCH(D359,'Справочные данные и цены'!$D$18:$M$18,0)),"Не доступно")</f>
        <v>0</v>
      </c>
    </row>
    <row r="360" spans="3:7" ht="14" x14ac:dyDescent="0.2">
      <c r="C360" s="9"/>
      <c r="D360" s="17">
        <v>50</v>
      </c>
      <c r="E360" s="17" t="s">
        <v>63</v>
      </c>
      <c r="F360" s="10">
        <f t="shared" si="5"/>
        <v>0</v>
      </c>
      <c r="G360" s="8">
        <f ca="1">IFERROR(OFFSET('Справочные данные и цены'!$B$4,MATCH(D360,'Справочные данные и цены'!$B$5:$B$13,0),2)*F360+OFFSET('Справочные данные и цены'!$D$4, MATCH(D360,'Справочные данные и цены'!$B$5:$B$13,0),MATCH(E360,'Справочные данные и цены'!$E$3:$H$3))+INDEX('Справочные данные и цены'!$D$37:$M$155, MATCH( IFERROR(MID(C360, SEARCH("[", C360,1), SEARCH("]", C360,1) - SEARCH("[", C360,1)+1),"---"), 'Справочные данные и цены'!$C$37:$C$155,0), MATCH(D360,'Справочные данные и цены'!$D$18:$M$18,0)) + INDEX('Справочные данные и цены'!$D$37:$M$155, MATCH( IFERROR(MID(C360, SEARCH("[", C360,SEARCH("]", C360,1)+1), SEARCH("]", C360,SEARCH("]", C360,1)+1) - SEARCH("[", C360,SEARCH("]", C360,1)+1)+1),"---"), 'Справочные данные и цены'!$C$37:$C$155,0), MATCH(D360,'Справочные данные и цены'!$D$18:$M$18,0)),"Не доступно")</f>
        <v>0</v>
      </c>
    </row>
    <row r="361" spans="3:7" ht="14" x14ac:dyDescent="0.2">
      <c r="C361" s="9"/>
      <c r="D361" s="17">
        <v>50</v>
      </c>
      <c r="E361" s="17" t="s">
        <v>63</v>
      </c>
      <c r="F361" s="10">
        <f t="shared" si="5"/>
        <v>0</v>
      </c>
      <c r="G361" s="8">
        <f ca="1">IFERROR(OFFSET('Справочные данные и цены'!$B$4,MATCH(D361,'Справочные данные и цены'!$B$5:$B$13,0),2)*F361+OFFSET('Справочные данные и цены'!$D$4, MATCH(D361,'Справочные данные и цены'!$B$5:$B$13,0),MATCH(E361,'Справочные данные и цены'!$E$3:$H$3))+INDEX('Справочные данные и цены'!$D$37:$M$155, MATCH( IFERROR(MID(C361, SEARCH("[", C361,1), SEARCH("]", C361,1) - SEARCH("[", C361,1)+1),"---"), 'Справочные данные и цены'!$C$37:$C$155,0), MATCH(D361,'Справочные данные и цены'!$D$18:$M$18,0)) + INDEX('Справочные данные и цены'!$D$37:$M$155, MATCH( IFERROR(MID(C361, SEARCH("[", C361,SEARCH("]", C361,1)+1), SEARCH("]", C361,SEARCH("]", C361,1)+1) - SEARCH("[", C361,SEARCH("]", C361,1)+1)+1),"---"), 'Справочные данные и цены'!$C$37:$C$155,0), MATCH(D361,'Справочные данные и цены'!$D$18:$M$18,0)),"Не доступно")</f>
        <v>0</v>
      </c>
    </row>
    <row r="362" spans="3:7" ht="14" x14ac:dyDescent="0.2">
      <c r="C362" s="9"/>
      <c r="D362" s="17">
        <v>50</v>
      </c>
      <c r="E362" s="17" t="s">
        <v>63</v>
      </c>
      <c r="F362" s="10">
        <f t="shared" si="5"/>
        <v>0</v>
      </c>
      <c r="G362" s="8">
        <f ca="1">IFERROR(OFFSET('Справочные данные и цены'!$B$4,MATCH(D362,'Справочные данные и цены'!$B$5:$B$13,0),2)*F362+OFFSET('Справочные данные и цены'!$D$4, MATCH(D362,'Справочные данные и цены'!$B$5:$B$13,0),MATCH(E362,'Справочные данные и цены'!$E$3:$H$3))+INDEX('Справочные данные и цены'!$D$37:$M$155, MATCH( IFERROR(MID(C362, SEARCH("[", C362,1), SEARCH("]", C362,1) - SEARCH("[", C362,1)+1),"---"), 'Справочные данные и цены'!$C$37:$C$155,0), MATCH(D362,'Справочные данные и цены'!$D$18:$M$18,0)) + INDEX('Справочные данные и цены'!$D$37:$M$155, MATCH( IFERROR(MID(C362, SEARCH("[", C362,SEARCH("]", C362,1)+1), SEARCH("]", C362,SEARCH("]", C362,1)+1) - SEARCH("[", C362,SEARCH("]", C362,1)+1)+1),"---"), 'Справочные данные и цены'!$C$37:$C$155,0), MATCH(D362,'Справочные данные и цены'!$D$18:$M$18,0)),"Не доступно")</f>
        <v>0</v>
      </c>
    </row>
    <row r="363" spans="3:7" ht="14" x14ac:dyDescent="0.2">
      <c r="C363" s="9"/>
      <c r="D363" s="17">
        <v>50</v>
      </c>
      <c r="E363" s="17" t="s">
        <v>63</v>
      </c>
      <c r="F363" s="10">
        <f t="shared" si="5"/>
        <v>0</v>
      </c>
      <c r="G363" s="8">
        <f ca="1">IFERROR(OFFSET('Справочные данные и цены'!$B$4,MATCH(D363,'Справочные данные и цены'!$B$5:$B$13,0),2)*F363+OFFSET('Справочные данные и цены'!$D$4, MATCH(D363,'Справочные данные и цены'!$B$5:$B$13,0),MATCH(E363,'Справочные данные и цены'!$E$3:$H$3))+INDEX('Справочные данные и цены'!$D$37:$M$155, MATCH( IFERROR(MID(C363, SEARCH("[", C363,1), SEARCH("]", C363,1) - SEARCH("[", C363,1)+1),"---"), 'Справочные данные и цены'!$C$37:$C$155,0), MATCH(D363,'Справочные данные и цены'!$D$18:$M$18,0)) + INDEX('Справочные данные и цены'!$D$37:$M$155, MATCH( IFERROR(MID(C363, SEARCH("[", C363,SEARCH("]", C363,1)+1), SEARCH("]", C363,SEARCH("]", C363,1)+1) - SEARCH("[", C363,SEARCH("]", C363,1)+1)+1),"---"), 'Справочные данные и цены'!$C$37:$C$155,0), MATCH(D363,'Справочные данные и цены'!$D$18:$M$18,0)),"Не доступно")</f>
        <v>0</v>
      </c>
    </row>
    <row r="364" spans="3:7" ht="14" x14ac:dyDescent="0.2">
      <c r="C364" s="9"/>
      <c r="D364" s="17">
        <v>50</v>
      </c>
      <c r="E364" s="17" t="s">
        <v>63</v>
      </c>
      <c r="F364" s="10">
        <f t="shared" si="5"/>
        <v>0</v>
      </c>
      <c r="G364" s="8">
        <f ca="1">IFERROR(OFFSET('Справочные данные и цены'!$B$4,MATCH(D364,'Справочные данные и цены'!$B$5:$B$13,0),2)*F364+OFFSET('Справочные данные и цены'!$D$4, MATCH(D364,'Справочные данные и цены'!$B$5:$B$13,0),MATCH(E364,'Справочные данные и цены'!$E$3:$H$3))+INDEX('Справочные данные и цены'!$D$37:$M$155, MATCH( IFERROR(MID(C364, SEARCH("[", C364,1), SEARCH("]", C364,1) - SEARCH("[", C364,1)+1),"---"), 'Справочные данные и цены'!$C$37:$C$155,0), MATCH(D364,'Справочные данные и цены'!$D$18:$M$18,0)) + INDEX('Справочные данные и цены'!$D$37:$M$155, MATCH( IFERROR(MID(C364, SEARCH("[", C364,SEARCH("]", C364,1)+1), SEARCH("]", C364,SEARCH("]", C364,1)+1) - SEARCH("[", C364,SEARCH("]", C364,1)+1)+1),"---"), 'Справочные данные и цены'!$C$37:$C$155,0), MATCH(D364,'Справочные данные и цены'!$D$18:$M$18,0)),"Не доступно")</f>
        <v>0</v>
      </c>
    </row>
    <row r="365" spans="3:7" ht="14" x14ac:dyDescent="0.2">
      <c r="C365" s="9"/>
      <c r="D365" s="17">
        <v>50</v>
      </c>
      <c r="E365" s="17" t="s">
        <v>63</v>
      </c>
      <c r="F365" s="10">
        <f t="shared" si="5"/>
        <v>0</v>
      </c>
      <c r="G365" s="8">
        <f ca="1">IFERROR(OFFSET('Справочные данные и цены'!$B$4,MATCH(D365,'Справочные данные и цены'!$B$5:$B$13,0),2)*F365+OFFSET('Справочные данные и цены'!$D$4, MATCH(D365,'Справочные данные и цены'!$B$5:$B$13,0),MATCH(E365,'Справочные данные и цены'!$E$3:$H$3))+INDEX('Справочные данные и цены'!$D$37:$M$155, MATCH( IFERROR(MID(C365, SEARCH("[", C365,1), SEARCH("]", C365,1) - SEARCH("[", C365,1)+1),"---"), 'Справочные данные и цены'!$C$37:$C$155,0), MATCH(D365,'Справочные данные и цены'!$D$18:$M$18,0)) + INDEX('Справочные данные и цены'!$D$37:$M$155, MATCH( IFERROR(MID(C365, SEARCH("[", C365,SEARCH("]", C365,1)+1), SEARCH("]", C365,SEARCH("]", C365,1)+1) - SEARCH("[", C365,SEARCH("]", C365,1)+1)+1),"---"), 'Справочные данные и цены'!$C$37:$C$155,0), MATCH(D365,'Справочные данные и цены'!$D$18:$M$18,0)),"Не доступно")</f>
        <v>0</v>
      </c>
    </row>
    <row r="366" spans="3:7" ht="14" x14ac:dyDescent="0.2">
      <c r="C366" s="9"/>
      <c r="D366" s="17">
        <v>50</v>
      </c>
      <c r="E366" s="17" t="s">
        <v>63</v>
      </c>
      <c r="F366" s="10">
        <f t="shared" si="5"/>
        <v>0</v>
      </c>
      <c r="G366" s="8">
        <f ca="1">IFERROR(OFFSET('Справочные данные и цены'!$B$4,MATCH(D366,'Справочные данные и цены'!$B$5:$B$13,0),2)*F366+OFFSET('Справочные данные и цены'!$D$4, MATCH(D366,'Справочные данные и цены'!$B$5:$B$13,0),MATCH(E366,'Справочные данные и цены'!$E$3:$H$3))+INDEX('Справочные данные и цены'!$D$37:$M$155, MATCH( IFERROR(MID(C366, SEARCH("[", C366,1), SEARCH("]", C366,1) - SEARCH("[", C366,1)+1),"---"), 'Справочные данные и цены'!$C$37:$C$155,0), MATCH(D366,'Справочные данные и цены'!$D$18:$M$18,0)) + INDEX('Справочные данные и цены'!$D$37:$M$155, MATCH( IFERROR(MID(C366, SEARCH("[", C366,SEARCH("]", C366,1)+1), SEARCH("]", C366,SEARCH("]", C366,1)+1) - SEARCH("[", C366,SEARCH("]", C366,1)+1)+1),"---"), 'Справочные данные и цены'!$C$37:$C$155,0), MATCH(D366,'Справочные данные и цены'!$D$18:$M$18,0)),"Не доступно")</f>
        <v>0</v>
      </c>
    </row>
    <row r="367" spans="3:7" ht="14" x14ac:dyDescent="0.2">
      <c r="C367" s="9"/>
      <c r="D367" s="17">
        <v>50</v>
      </c>
      <c r="E367" s="17" t="s">
        <v>63</v>
      </c>
      <c r="F367" s="10">
        <f t="shared" si="5"/>
        <v>0</v>
      </c>
      <c r="G367" s="8">
        <f ca="1">IFERROR(OFFSET('Справочные данные и цены'!$B$4,MATCH(D367,'Справочные данные и цены'!$B$5:$B$13,0),2)*F367+OFFSET('Справочные данные и цены'!$D$4, MATCH(D367,'Справочные данные и цены'!$B$5:$B$13,0),MATCH(E367,'Справочные данные и цены'!$E$3:$H$3))+INDEX('Справочные данные и цены'!$D$37:$M$155, MATCH( IFERROR(MID(C367, SEARCH("[", C367,1), SEARCH("]", C367,1) - SEARCH("[", C367,1)+1),"---"), 'Справочные данные и цены'!$C$37:$C$155,0), MATCH(D367,'Справочные данные и цены'!$D$18:$M$18,0)) + INDEX('Справочные данные и цены'!$D$37:$M$155, MATCH( IFERROR(MID(C367, SEARCH("[", C367,SEARCH("]", C367,1)+1), SEARCH("]", C367,SEARCH("]", C367,1)+1) - SEARCH("[", C367,SEARCH("]", C367,1)+1)+1),"---"), 'Справочные данные и цены'!$C$37:$C$155,0), MATCH(D367,'Справочные данные и цены'!$D$18:$M$18,0)),"Не доступно")</f>
        <v>0</v>
      </c>
    </row>
    <row r="368" spans="3:7" ht="14" x14ac:dyDescent="0.2">
      <c r="C368" s="9"/>
      <c r="D368" s="17">
        <v>50</v>
      </c>
      <c r="E368" s="17" t="s">
        <v>63</v>
      </c>
      <c r="F368" s="10">
        <f t="shared" si="5"/>
        <v>0</v>
      </c>
      <c r="G368" s="8">
        <f ca="1">IFERROR(OFFSET('Справочные данные и цены'!$B$4,MATCH(D368,'Справочные данные и цены'!$B$5:$B$13,0),2)*F368+OFFSET('Справочные данные и цены'!$D$4, MATCH(D368,'Справочные данные и цены'!$B$5:$B$13,0),MATCH(E368,'Справочные данные и цены'!$E$3:$H$3))+INDEX('Справочные данные и цены'!$D$37:$M$155, MATCH( IFERROR(MID(C368, SEARCH("[", C368,1), SEARCH("]", C368,1) - SEARCH("[", C368,1)+1),"---"), 'Справочные данные и цены'!$C$37:$C$155,0), MATCH(D368,'Справочные данные и цены'!$D$18:$M$18,0)) + INDEX('Справочные данные и цены'!$D$37:$M$155, MATCH( IFERROR(MID(C368, SEARCH("[", C368,SEARCH("]", C368,1)+1), SEARCH("]", C368,SEARCH("]", C368,1)+1) - SEARCH("[", C368,SEARCH("]", C368,1)+1)+1),"---"), 'Справочные данные и цены'!$C$37:$C$155,0), MATCH(D368,'Справочные данные и цены'!$D$18:$M$18,0)),"Не доступно")</f>
        <v>0</v>
      </c>
    </row>
    <row r="369" spans="3:7" ht="14" x14ac:dyDescent="0.2">
      <c r="C369" s="9"/>
      <c r="D369" s="17">
        <v>50</v>
      </c>
      <c r="E369" s="17" t="s">
        <v>63</v>
      </c>
      <c r="F369" s="10">
        <f t="shared" si="5"/>
        <v>0</v>
      </c>
      <c r="G369" s="8">
        <f ca="1">IFERROR(OFFSET('Справочные данные и цены'!$B$4,MATCH(D369,'Справочные данные и цены'!$B$5:$B$13,0),2)*F369+OFFSET('Справочные данные и цены'!$D$4, MATCH(D369,'Справочные данные и цены'!$B$5:$B$13,0),MATCH(E369,'Справочные данные и цены'!$E$3:$H$3))+INDEX('Справочные данные и цены'!$D$37:$M$155, MATCH( IFERROR(MID(C369, SEARCH("[", C369,1), SEARCH("]", C369,1) - SEARCH("[", C369,1)+1),"---"), 'Справочные данные и цены'!$C$37:$C$155,0), MATCH(D369,'Справочные данные и цены'!$D$18:$M$18,0)) + INDEX('Справочные данные и цены'!$D$37:$M$155, MATCH( IFERROR(MID(C369, SEARCH("[", C369,SEARCH("]", C369,1)+1), SEARCH("]", C369,SEARCH("]", C369,1)+1) - SEARCH("[", C369,SEARCH("]", C369,1)+1)+1),"---"), 'Справочные данные и цены'!$C$37:$C$155,0), MATCH(D369,'Справочные данные и цены'!$D$18:$M$18,0)),"Не доступно")</f>
        <v>0</v>
      </c>
    </row>
    <row r="370" spans="3:7" ht="14" x14ac:dyDescent="0.2">
      <c r="C370" s="9"/>
      <c r="D370" s="17">
        <v>50</v>
      </c>
      <c r="E370" s="17" t="s">
        <v>63</v>
      </c>
      <c r="F370" s="10">
        <f t="shared" si="5"/>
        <v>0</v>
      </c>
      <c r="G370" s="8">
        <f ca="1">IFERROR(OFFSET('Справочные данные и цены'!$B$4,MATCH(D370,'Справочные данные и цены'!$B$5:$B$13,0),2)*F370+OFFSET('Справочные данные и цены'!$D$4, MATCH(D370,'Справочные данные и цены'!$B$5:$B$13,0),MATCH(E370,'Справочные данные и цены'!$E$3:$H$3))+INDEX('Справочные данные и цены'!$D$37:$M$155, MATCH( IFERROR(MID(C370, SEARCH("[", C370,1), SEARCH("]", C370,1) - SEARCH("[", C370,1)+1),"---"), 'Справочные данные и цены'!$C$37:$C$155,0), MATCH(D370,'Справочные данные и цены'!$D$18:$M$18,0)) + INDEX('Справочные данные и цены'!$D$37:$M$155, MATCH( IFERROR(MID(C370, SEARCH("[", C370,SEARCH("]", C370,1)+1), SEARCH("]", C370,SEARCH("]", C370,1)+1) - SEARCH("[", C370,SEARCH("]", C370,1)+1)+1),"---"), 'Справочные данные и цены'!$C$37:$C$155,0), MATCH(D370,'Справочные данные и цены'!$D$18:$M$18,0)),"Не доступно")</f>
        <v>0</v>
      </c>
    </row>
    <row r="371" spans="3:7" ht="14" x14ac:dyDescent="0.2">
      <c r="C371" s="9"/>
      <c r="D371" s="17">
        <v>50</v>
      </c>
      <c r="E371" s="17" t="s">
        <v>63</v>
      </c>
      <c r="F371" s="10">
        <f t="shared" si="5"/>
        <v>0</v>
      </c>
      <c r="G371" s="8">
        <f ca="1">IFERROR(OFFSET('Справочные данные и цены'!$B$4,MATCH(D371,'Справочные данные и цены'!$B$5:$B$13,0),2)*F371+OFFSET('Справочные данные и цены'!$D$4, MATCH(D371,'Справочные данные и цены'!$B$5:$B$13,0),MATCH(E371,'Справочные данные и цены'!$E$3:$H$3))+INDEX('Справочные данные и цены'!$D$37:$M$155, MATCH( IFERROR(MID(C371, SEARCH("[", C371,1), SEARCH("]", C371,1) - SEARCH("[", C371,1)+1),"---"), 'Справочные данные и цены'!$C$37:$C$155,0), MATCH(D371,'Справочные данные и цены'!$D$18:$M$18,0)) + INDEX('Справочные данные и цены'!$D$37:$M$155, MATCH( IFERROR(MID(C371, SEARCH("[", C371,SEARCH("]", C371,1)+1), SEARCH("]", C371,SEARCH("]", C371,1)+1) - SEARCH("[", C371,SEARCH("]", C371,1)+1)+1),"---"), 'Справочные данные и цены'!$C$37:$C$155,0), MATCH(D371,'Справочные данные и цены'!$D$18:$M$18,0)),"Не доступно")</f>
        <v>0</v>
      </c>
    </row>
    <row r="372" spans="3:7" ht="14" x14ac:dyDescent="0.2">
      <c r="C372" s="9"/>
      <c r="D372" s="17">
        <v>50</v>
      </c>
      <c r="E372" s="17" t="s">
        <v>63</v>
      </c>
      <c r="F372" s="10">
        <f t="shared" si="5"/>
        <v>0</v>
      </c>
      <c r="G372" s="8">
        <f ca="1">IFERROR(OFFSET('Справочные данные и цены'!$B$4,MATCH(D372,'Справочные данные и цены'!$B$5:$B$13,0),2)*F372+OFFSET('Справочные данные и цены'!$D$4, MATCH(D372,'Справочные данные и цены'!$B$5:$B$13,0),MATCH(E372,'Справочные данные и цены'!$E$3:$H$3))+INDEX('Справочные данные и цены'!$D$37:$M$155, MATCH( IFERROR(MID(C372, SEARCH("[", C372,1), SEARCH("]", C372,1) - SEARCH("[", C372,1)+1),"---"), 'Справочные данные и цены'!$C$37:$C$155,0), MATCH(D372,'Справочные данные и цены'!$D$18:$M$18,0)) + INDEX('Справочные данные и цены'!$D$37:$M$155, MATCH( IFERROR(MID(C372, SEARCH("[", C372,SEARCH("]", C372,1)+1), SEARCH("]", C372,SEARCH("]", C372,1)+1) - SEARCH("[", C372,SEARCH("]", C372,1)+1)+1),"---"), 'Справочные данные и цены'!$C$37:$C$155,0), MATCH(D372,'Справочные данные и цены'!$D$18:$M$18,0)),"Не доступно")</f>
        <v>0</v>
      </c>
    </row>
    <row r="373" spans="3:7" ht="14" x14ac:dyDescent="0.2">
      <c r="C373" s="9"/>
      <c r="D373" s="17">
        <v>50</v>
      </c>
      <c r="E373" s="17" t="s">
        <v>63</v>
      </c>
      <c r="F373" s="10">
        <f t="shared" si="5"/>
        <v>0</v>
      </c>
      <c r="G373" s="8">
        <f ca="1">IFERROR(OFFSET('Справочные данные и цены'!$B$4,MATCH(D373,'Справочные данные и цены'!$B$5:$B$13,0),2)*F373+OFFSET('Справочные данные и цены'!$D$4, MATCH(D373,'Справочные данные и цены'!$B$5:$B$13,0),MATCH(E373,'Справочные данные и цены'!$E$3:$H$3))+INDEX('Справочные данные и цены'!$D$37:$M$155, MATCH( IFERROR(MID(C373, SEARCH("[", C373,1), SEARCH("]", C373,1) - SEARCH("[", C373,1)+1),"---"), 'Справочные данные и цены'!$C$37:$C$155,0), MATCH(D373,'Справочные данные и цены'!$D$18:$M$18,0)) + INDEX('Справочные данные и цены'!$D$37:$M$155, MATCH( IFERROR(MID(C373, SEARCH("[", C373,SEARCH("]", C373,1)+1), SEARCH("]", C373,SEARCH("]", C373,1)+1) - SEARCH("[", C373,SEARCH("]", C373,1)+1)+1),"---"), 'Справочные данные и цены'!$C$37:$C$155,0), MATCH(D373,'Справочные данные и цены'!$D$18:$M$18,0)),"Не доступно")</f>
        <v>0</v>
      </c>
    </row>
    <row r="374" spans="3:7" ht="14" x14ac:dyDescent="0.2">
      <c r="C374" s="9"/>
      <c r="D374" s="17">
        <v>50</v>
      </c>
      <c r="E374" s="17" t="s">
        <v>63</v>
      </c>
      <c r="F374" s="10">
        <f t="shared" si="5"/>
        <v>0</v>
      </c>
      <c r="G374" s="8">
        <f ca="1">IFERROR(OFFSET('Справочные данные и цены'!$B$4,MATCH(D374,'Справочные данные и цены'!$B$5:$B$13,0),2)*F374+OFFSET('Справочные данные и цены'!$D$4, MATCH(D374,'Справочные данные и цены'!$B$5:$B$13,0),MATCH(E374,'Справочные данные и цены'!$E$3:$H$3))+INDEX('Справочные данные и цены'!$D$37:$M$155, MATCH( IFERROR(MID(C374, SEARCH("[", C374,1), SEARCH("]", C374,1) - SEARCH("[", C374,1)+1),"---"), 'Справочные данные и цены'!$C$37:$C$155,0), MATCH(D374,'Справочные данные и цены'!$D$18:$M$18,0)) + INDEX('Справочные данные и цены'!$D$37:$M$155, MATCH( IFERROR(MID(C374, SEARCH("[", C374,SEARCH("]", C374,1)+1), SEARCH("]", C374,SEARCH("]", C374,1)+1) - SEARCH("[", C374,SEARCH("]", C374,1)+1)+1),"---"), 'Справочные данные и цены'!$C$37:$C$155,0), MATCH(D374,'Справочные данные и цены'!$D$18:$M$18,0)),"Не доступно")</f>
        <v>0</v>
      </c>
    </row>
    <row r="375" spans="3:7" ht="14" x14ac:dyDescent="0.2">
      <c r="C375" s="9"/>
      <c r="D375" s="17">
        <v>50</v>
      </c>
      <c r="E375" s="17" t="s">
        <v>63</v>
      </c>
      <c r="F375" s="10">
        <f t="shared" si="5"/>
        <v>0</v>
      </c>
      <c r="G375" s="8">
        <f ca="1">IFERROR(OFFSET('Справочные данные и цены'!$B$4,MATCH(D375,'Справочные данные и цены'!$B$5:$B$13,0),2)*F375+OFFSET('Справочные данные и цены'!$D$4, MATCH(D375,'Справочные данные и цены'!$B$5:$B$13,0),MATCH(E375,'Справочные данные и цены'!$E$3:$H$3))+INDEX('Справочные данные и цены'!$D$37:$M$155, MATCH( IFERROR(MID(C375, SEARCH("[", C375,1), SEARCH("]", C375,1) - SEARCH("[", C375,1)+1),"---"), 'Справочные данные и цены'!$C$37:$C$155,0), MATCH(D375,'Справочные данные и цены'!$D$18:$M$18,0)) + INDEX('Справочные данные и цены'!$D$37:$M$155, MATCH( IFERROR(MID(C375, SEARCH("[", C375,SEARCH("]", C375,1)+1), SEARCH("]", C375,SEARCH("]", C375,1)+1) - SEARCH("[", C375,SEARCH("]", C375,1)+1)+1),"---"), 'Справочные данные и цены'!$C$37:$C$155,0), MATCH(D375,'Справочные данные и цены'!$D$18:$M$18,0)),"Не доступно")</f>
        <v>0</v>
      </c>
    </row>
    <row r="376" spans="3:7" ht="14" x14ac:dyDescent="0.2">
      <c r="C376" s="9"/>
      <c r="D376" s="17">
        <v>50</v>
      </c>
      <c r="E376" s="17" t="s">
        <v>63</v>
      </c>
      <c r="F376" s="10">
        <f t="shared" si="5"/>
        <v>0</v>
      </c>
      <c r="G376" s="8">
        <f ca="1">IFERROR(OFFSET('Справочные данные и цены'!$B$4,MATCH(D376,'Справочные данные и цены'!$B$5:$B$13,0),2)*F376+OFFSET('Справочные данные и цены'!$D$4, MATCH(D376,'Справочные данные и цены'!$B$5:$B$13,0),MATCH(E376,'Справочные данные и цены'!$E$3:$H$3))+INDEX('Справочные данные и цены'!$D$37:$M$155, MATCH( IFERROR(MID(C376, SEARCH("[", C376,1), SEARCH("]", C376,1) - SEARCH("[", C376,1)+1),"---"), 'Справочные данные и цены'!$C$37:$C$155,0), MATCH(D376,'Справочные данные и цены'!$D$18:$M$18,0)) + INDEX('Справочные данные и цены'!$D$37:$M$155, MATCH( IFERROR(MID(C376, SEARCH("[", C376,SEARCH("]", C376,1)+1), SEARCH("]", C376,SEARCH("]", C376,1)+1) - SEARCH("[", C376,SEARCH("]", C376,1)+1)+1),"---"), 'Справочные данные и цены'!$C$37:$C$155,0), MATCH(D376,'Справочные данные и цены'!$D$18:$M$18,0)),"Не доступно")</f>
        <v>0</v>
      </c>
    </row>
    <row r="377" spans="3:7" ht="14" x14ac:dyDescent="0.2">
      <c r="C377" s="9"/>
      <c r="D377" s="17">
        <v>50</v>
      </c>
      <c r="E377" s="17" t="s">
        <v>63</v>
      </c>
      <c r="F377" s="10">
        <f t="shared" si="5"/>
        <v>0</v>
      </c>
      <c r="G377" s="8">
        <f ca="1">IFERROR(OFFSET('Справочные данные и цены'!$B$4,MATCH(D377,'Справочные данные и цены'!$B$5:$B$13,0),2)*F377+OFFSET('Справочные данные и цены'!$D$4, MATCH(D377,'Справочные данные и цены'!$B$5:$B$13,0),MATCH(E377,'Справочные данные и цены'!$E$3:$H$3))+INDEX('Справочные данные и цены'!$D$37:$M$155, MATCH( IFERROR(MID(C377, SEARCH("[", C377,1), SEARCH("]", C377,1) - SEARCH("[", C377,1)+1),"---"), 'Справочные данные и цены'!$C$37:$C$155,0), MATCH(D377,'Справочные данные и цены'!$D$18:$M$18,0)) + INDEX('Справочные данные и цены'!$D$37:$M$155, MATCH( IFERROR(MID(C377, SEARCH("[", C377,SEARCH("]", C377,1)+1), SEARCH("]", C377,SEARCH("]", C377,1)+1) - SEARCH("[", C377,SEARCH("]", C377,1)+1)+1),"---"), 'Справочные данные и цены'!$C$37:$C$155,0), MATCH(D377,'Справочные данные и цены'!$D$18:$M$18,0)),"Не доступно")</f>
        <v>0</v>
      </c>
    </row>
    <row r="378" spans="3:7" ht="14" x14ac:dyDescent="0.2">
      <c r="C378" s="9"/>
      <c r="D378" s="17">
        <v>50</v>
      </c>
      <c r="E378" s="17" t="s">
        <v>63</v>
      </c>
      <c r="F378" s="10">
        <f t="shared" si="5"/>
        <v>0</v>
      </c>
      <c r="G378" s="8">
        <f ca="1">IFERROR(OFFSET('Справочные данные и цены'!$B$4,MATCH(D378,'Справочные данные и цены'!$B$5:$B$13,0),2)*F378+OFFSET('Справочные данные и цены'!$D$4, MATCH(D378,'Справочные данные и цены'!$B$5:$B$13,0),MATCH(E378,'Справочные данные и цены'!$E$3:$H$3))+INDEX('Справочные данные и цены'!$D$37:$M$155, MATCH( IFERROR(MID(C378, SEARCH("[", C378,1), SEARCH("]", C378,1) - SEARCH("[", C378,1)+1),"---"), 'Справочные данные и цены'!$C$37:$C$155,0), MATCH(D378,'Справочные данные и цены'!$D$18:$M$18,0)) + INDEX('Справочные данные и цены'!$D$37:$M$155, MATCH( IFERROR(MID(C378, SEARCH("[", C378,SEARCH("]", C378,1)+1), SEARCH("]", C378,SEARCH("]", C378,1)+1) - SEARCH("[", C378,SEARCH("]", C378,1)+1)+1),"---"), 'Справочные данные и цены'!$C$37:$C$155,0), MATCH(D378,'Справочные данные и цены'!$D$18:$M$18,0)),"Не доступно")</f>
        <v>0</v>
      </c>
    </row>
    <row r="379" spans="3:7" ht="14" x14ac:dyDescent="0.2">
      <c r="C379" s="9"/>
      <c r="D379" s="17">
        <v>50</v>
      </c>
      <c r="E379" s="17" t="s">
        <v>63</v>
      </c>
      <c r="F379" s="10">
        <f t="shared" si="5"/>
        <v>0</v>
      </c>
      <c r="G379" s="8">
        <f ca="1">IFERROR(OFFSET('Справочные данные и цены'!$B$4,MATCH(D379,'Справочные данные и цены'!$B$5:$B$13,0),2)*F379+OFFSET('Справочные данные и цены'!$D$4, MATCH(D379,'Справочные данные и цены'!$B$5:$B$13,0),MATCH(E379,'Справочные данные и цены'!$E$3:$H$3))+INDEX('Справочные данные и цены'!$D$37:$M$155, MATCH( IFERROR(MID(C379, SEARCH("[", C379,1), SEARCH("]", C379,1) - SEARCH("[", C379,1)+1),"---"), 'Справочные данные и цены'!$C$37:$C$155,0), MATCH(D379,'Справочные данные и цены'!$D$18:$M$18,0)) + INDEX('Справочные данные и цены'!$D$37:$M$155, MATCH( IFERROR(MID(C379, SEARCH("[", C379,SEARCH("]", C379,1)+1), SEARCH("]", C379,SEARCH("]", C379,1)+1) - SEARCH("[", C379,SEARCH("]", C379,1)+1)+1),"---"), 'Справочные данные и цены'!$C$37:$C$155,0), MATCH(D379,'Справочные данные и цены'!$D$18:$M$18,0)),"Не доступно")</f>
        <v>0</v>
      </c>
    </row>
    <row r="380" spans="3:7" ht="14" x14ac:dyDescent="0.2">
      <c r="C380" s="9"/>
      <c r="D380" s="17">
        <v>50</v>
      </c>
      <c r="E380" s="17" t="s">
        <v>63</v>
      </c>
      <c r="F380" s="10">
        <f t="shared" si="5"/>
        <v>0</v>
      </c>
      <c r="G380" s="8">
        <f ca="1">IFERROR(OFFSET('Справочные данные и цены'!$B$4,MATCH(D380,'Справочные данные и цены'!$B$5:$B$13,0),2)*F380+OFFSET('Справочные данные и цены'!$D$4, MATCH(D380,'Справочные данные и цены'!$B$5:$B$13,0),MATCH(E380,'Справочные данные и цены'!$E$3:$H$3))+INDEX('Справочные данные и цены'!$D$37:$M$155, MATCH( IFERROR(MID(C380, SEARCH("[", C380,1), SEARCH("]", C380,1) - SEARCH("[", C380,1)+1),"---"), 'Справочные данные и цены'!$C$37:$C$155,0), MATCH(D380,'Справочные данные и цены'!$D$18:$M$18,0)) + INDEX('Справочные данные и цены'!$D$37:$M$155, MATCH( IFERROR(MID(C380, SEARCH("[", C380,SEARCH("]", C380,1)+1), SEARCH("]", C380,SEARCH("]", C380,1)+1) - SEARCH("[", C380,SEARCH("]", C380,1)+1)+1),"---"), 'Справочные данные и цены'!$C$37:$C$155,0), MATCH(D380,'Справочные данные и цены'!$D$18:$M$18,0)),"Не доступно")</f>
        <v>0</v>
      </c>
    </row>
    <row r="381" spans="3:7" ht="14" x14ac:dyDescent="0.2">
      <c r="C381" s="9"/>
      <c r="D381" s="17">
        <v>50</v>
      </c>
      <c r="E381" s="17" t="s">
        <v>63</v>
      </c>
      <c r="F381" s="10">
        <f t="shared" si="5"/>
        <v>0</v>
      </c>
      <c r="G381" s="8">
        <f ca="1">IFERROR(OFFSET('Справочные данные и цены'!$B$4,MATCH(D381,'Справочные данные и цены'!$B$5:$B$13,0),2)*F381+OFFSET('Справочные данные и цены'!$D$4, MATCH(D381,'Справочные данные и цены'!$B$5:$B$13,0),MATCH(E381,'Справочные данные и цены'!$E$3:$H$3))+INDEX('Справочные данные и цены'!$D$37:$M$155, MATCH( IFERROR(MID(C381, SEARCH("[", C381,1), SEARCH("]", C381,1) - SEARCH("[", C381,1)+1),"---"), 'Справочные данные и цены'!$C$37:$C$155,0), MATCH(D381,'Справочные данные и цены'!$D$18:$M$18,0)) + INDEX('Справочные данные и цены'!$D$37:$M$155, MATCH( IFERROR(MID(C381, SEARCH("[", C381,SEARCH("]", C381,1)+1), SEARCH("]", C381,SEARCH("]", C381,1)+1) - SEARCH("[", C381,SEARCH("]", C381,1)+1)+1),"---"), 'Справочные данные и цены'!$C$37:$C$155,0), MATCH(D381,'Справочные данные и цены'!$D$18:$M$18,0)),"Не доступно")</f>
        <v>0</v>
      </c>
    </row>
    <row r="382" spans="3:7" ht="14" x14ac:dyDescent="0.2">
      <c r="C382" s="9"/>
      <c r="D382" s="17">
        <v>50</v>
      </c>
      <c r="E382" s="17" t="s">
        <v>63</v>
      </c>
      <c r="F382" s="10">
        <f t="shared" si="5"/>
        <v>0</v>
      </c>
      <c r="G382" s="8">
        <f ca="1">IFERROR(OFFSET('Справочные данные и цены'!$B$4,MATCH(D382,'Справочные данные и цены'!$B$5:$B$13,0),2)*F382+OFFSET('Справочные данные и цены'!$D$4, MATCH(D382,'Справочные данные и цены'!$B$5:$B$13,0),MATCH(E382,'Справочные данные и цены'!$E$3:$H$3))+INDEX('Справочные данные и цены'!$D$37:$M$155, MATCH( IFERROR(MID(C382, SEARCH("[", C382,1), SEARCH("]", C382,1) - SEARCH("[", C382,1)+1),"---"), 'Справочные данные и цены'!$C$37:$C$155,0), MATCH(D382,'Справочные данные и цены'!$D$18:$M$18,0)) + INDEX('Справочные данные и цены'!$D$37:$M$155, MATCH( IFERROR(MID(C382, SEARCH("[", C382,SEARCH("]", C382,1)+1), SEARCH("]", C382,SEARCH("]", C382,1)+1) - SEARCH("[", C382,SEARCH("]", C382,1)+1)+1),"---"), 'Справочные данные и цены'!$C$37:$C$155,0), MATCH(D382,'Справочные данные и цены'!$D$18:$M$18,0)),"Не доступно")</f>
        <v>0</v>
      </c>
    </row>
    <row r="383" spans="3:7" ht="14" x14ac:dyDescent="0.2">
      <c r="C383" s="9"/>
      <c r="D383" s="17">
        <v>50</v>
      </c>
      <c r="E383" s="17" t="s">
        <v>63</v>
      </c>
      <c r="F383" s="10">
        <f t="shared" si="5"/>
        <v>0</v>
      </c>
      <c r="G383" s="8">
        <f ca="1">IFERROR(OFFSET('Справочные данные и цены'!$B$4,MATCH(D383,'Справочные данные и цены'!$B$5:$B$13,0),2)*F383+OFFSET('Справочные данные и цены'!$D$4, MATCH(D383,'Справочные данные и цены'!$B$5:$B$13,0),MATCH(E383,'Справочные данные и цены'!$E$3:$H$3))+INDEX('Справочные данные и цены'!$D$37:$M$155, MATCH( IFERROR(MID(C383, SEARCH("[", C383,1), SEARCH("]", C383,1) - SEARCH("[", C383,1)+1),"---"), 'Справочные данные и цены'!$C$37:$C$155,0), MATCH(D383,'Справочные данные и цены'!$D$18:$M$18,0)) + INDEX('Справочные данные и цены'!$D$37:$M$155, MATCH( IFERROR(MID(C383, SEARCH("[", C383,SEARCH("]", C383,1)+1), SEARCH("]", C383,SEARCH("]", C383,1)+1) - SEARCH("[", C383,SEARCH("]", C383,1)+1)+1),"---"), 'Справочные данные и цены'!$C$37:$C$155,0), MATCH(D383,'Справочные данные и цены'!$D$18:$M$18,0)),"Не доступно")</f>
        <v>0</v>
      </c>
    </row>
    <row r="384" spans="3:7" ht="14" x14ac:dyDescent="0.2">
      <c r="C384" s="9"/>
      <c r="D384" s="17">
        <v>50</v>
      </c>
      <c r="E384" s="17" t="s">
        <v>63</v>
      </c>
      <c r="F384" s="10">
        <f t="shared" si="5"/>
        <v>0</v>
      </c>
      <c r="G384" s="8">
        <f ca="1">IFERROR(OFFSET('Справочные данные и цены'!$B$4,MATCH(D384,'Справочные данные и цены'!$B$5:$B$13,0),2)*F384+OFFSET('Справочные данные и цены'!$D$4, MATCH(D384,'Справочные данные и цены'!$B$5:$B$13,0),MATCH(E384,'Справочные данные и цены'!$E$3:$H$3))+INDEX('Справочные данные и цены'!$D$37:$M$155, MATCH( IFERROR(MID(C384, SEARCH("[", C384,1), SEARCH("]", C384,1) - SEARCH("[", C384,1)+1),"---"), 'Справочные данные и цены'!$C$37:$C$155,0), MATCH(D384,'Справочные данные и цены'!$D$18:$M$18,0)) + INDEX('Справочные данные и цены'!$D$37:$M$155, MATCH( IFERROR(MID(C384, SEARCH("[", C384,SEARCH("]", C384,1)+1), SEARCH("]", C384,SEARCH("]", C384,1)+1) - SEARCH("[", C384,SEARCH("]", C384,1)+1)+1),"---"), 'Справочные данные и цены'!$C$37:$C$155,0), MATCH(D384,'Справочные данные и цены'!$D$18:$M$18,0)),"Не доступно")</f>
        <v>0</v>
      </c>
    </row>
    <row r="385" spans="3:7" ht="14" x14ac:dyDescent="0.2">
      <c r="C385" s="9"/>
      <c r="D385" s="17">
        <v>50</v>
      </c>
      <c r="E385" s="17" t="s">
        <v>63</v>
      </c>
      <c r="F385" s="10">
        <f t="shared" si="5"/>
        <v>0</v>
      </c>
      <c r="G385" s="8">
        <f ca="1">IFERROR(OFFSET('Справочные данные и цены'!$B$4,MATCH(D385,'Справочные данные и цены'!$B$5:$B$13,0),2)*F385+OFFSET('Справочные данные и цены'!$D$4, MATCH(D385,'Справочные данные и цены'!$B$5:$B$13,0),MATCH(E385,'Справочные данные и цены'!$E$3:$H$3))+INDEX('Справочные данные и цены'!$D$37:$M$155, MATCH( IFERROR(MID(C385, SEARCH("[", C385,1), SEARCH("]", C385,1) - SEARCH("[", C385,1)+1),"---"), 'Справочные данные и цены'!$C$37:$C$155,0), MATCH(D385,'Справочные данные и цены'!$D$18:$M$18,0)) + INDEX('Справочные данные и цены'!$D$37:$M$155, MATCH( IFERROR(MID(C385, SEARCH("[", C385,SEARCH("]", C385,1)+1), SEARCH("]", C385,SEARCH("]", C385,1)+1) - SEARCH("[", C385,SEARCH("]", C385,1)+1)+1),"---"), 'Справочные данные и цены'!$C$37:$C$155,0), MATCH(D385,'Справочные данные и цены'!$D$18:$M$18,0)),"Не доступно")</f>
        <v>0</v>
      </c>
    </row>
    <row r="386" spans="3:7" ht="14" x14ac:dyDescent="0.2">
      <c r="C386" s="9"/>
      <c r="D386" s="17">
        <v>50</v>
      </c>
      <c r="E386" s="17" t="s">
        <v>63</v>
      </c>
      <c r="F386" s="10">
        <f t="shared" si="5"/>
        <v>0</v>
      </c>
      <c r="G386" s="8">
        <f ca="1">IFERROR(OFFSET('Справочные данные и цены'!$B$4,MATCH(D386,'Справочные данные и цены'!$B$5:$B$13,0),2)*F386+OFFSET('Справочные данные и цены'!$D$4, MATCH(D386,'Справочные данные и цены'!$B$5:$B$13,0),MATCH(E386,'Справочные данные и цены'!$E$3:$H$3))+INDEX('Справочные данные и цены'!$D$37:$M$155, MATCH( IFERROR(MID(C386, SEARCH("[", C386,1), SEARCH("]", C386,1) - SEARCH("[", C386,1)+1),"---"), 'Справочные данные и цены'!$C$37:$C$155,0), MATCH(D386,'Справочные данные и цены'!$D$18:$M$18,0)) + INDEX('Справочные данные и цены'!$D$37:$M$155, MATCH( IFERROR(MID(C386, SEARCH("[", C386,SEARCH("]", C386,1)+1), SEARCH("]", C386,SEARCH("]", C386,1)+1) - SEARCH("[", C386,SEARCH("]", C386,1)+1)+1),"---"), 'Справочные данные и цены'!$C$37:$C$155,0), MATCH(D386,'Справочные данные и цены'!$D$18:$M$18,0)),"Не доступно")</f>
        <v>0</v>
      </c>
    </row>
    <row r="387" spans="3:7" ht="14" x14ac:dyDescent="0.2">
      <c r="C387" s="9"/>
      <c r="D387" s="17">
        <v>50</v>
      </c>
      <c r="E387" s="17" t="s">
        <v>63</v>
      </c>
      <c r="F387" s="10">
        <f t="shared" si="5"/>
        <v>0</v>
      </c>
      <c r="G387" s="8">
        <f ca="1">IFERROR(OFFSET('Справочные данные и цены'!$B$4,MATCH(D387,'Справочные данные и цены'!$B$5:$B$13,0),2)*F387+OFFSET('Справочные данные и цены'!$D$4, MATCH(D387,'Справочные данные и цены'!$B$5:$B$13,0),MATCH(E387,'Справочные данные и цены'!$E$3:$H$3))+INDEX('Справочные данные и цены'!$D$37:$M$155, MATCH( IFERROR(MID(C387, SEARCH("[", C387,1), SEARCH("]", C387,1) - SEARCH("[", C387,1)+1),"---"), 'Справочные данные и цены'!$C$37:$C$155,0), MATCH(D387,'Справочные данные и цены'!$D$18:$M$18,0)) + INDEX('Справочные данные и цены'!$D$37:$M$155, MATCH( IFERROR(MID(C387, SEARCH("[", C387,SEARCH("]", C387,1)+1), SEARCH("]", C387,SEARCH("]", C387,1)+1) - SEARCH("[", C387,SEARCH("]", C387,1)+1)+1),"---"), 'Справочные данные и цены'!$C$37:$C$155,0), MATCH(D387,'Справочные данные и цены'!$D$18:$M$18,0)),"Не доступно")</f>
        <v>0</v>
      </c>
    </row>
    <row r="388" spans="3:7" ht="14" x14ac:dyDescent="0.2">
      <c r="C388" s="9"/>
      <c r="D388" s="17">
        <v>50</v>
      </c>
      <c r="E388" s="17" t="s">
        <v>63</v>
      </c>
      <c r="F388" s="10">
        <f t="shared" si="5"/>
        <v>0</v>
      </c>
      <c r="G388" s="8">
        <f ca="1">IFERROR(OFFSET('Справочные данные и цены'!$B$4,MATCH(D388,'Справочные данные и цены'!$B$5:$B$13,0),2)*F388+OFFSET('Справочные данные и цены'!$D$4, MATCH(D388,'Справочные данные и цены'!$B$5:$B$13,0),MATCH(E388,'Справочные данные и цены'!$E$3:$H$3))+INDEX('Справочные данные и цены'!$D$37:$M$155, MATCH( IFERROR(MID(C388, SEARCH("[", C388,1), SEARCH("]", C388,1) - SEARCH("[", C388,1)+1),"---"), 'Справочные данные и цены'!$C$37:$C$155,0), MATCH(D388,'Справочные данные и цены'!$D$18:$M$18,0)) + INDEX('Справочные данные и цены'!$D$37:$M$155, MATCH( IFERROR(MID(C388, SEARCH("[", C388,SEARCH("]", C388,1)+1), SEARCH("]", C388,SEARCH("]", C388,1)+1) - SEARCH("[", C388,SEARCH("]", C388,1)+1)+1),"---"), 'Справочные данные и цены'!$C$37:$C$155,0), MATCH(D388,'Справочные данные и цены'!$D$18:$M$18,0)),"Не доступно")</f>
        <v>0</v>
      </c>
    </row>
    <row r="389" spans="3:7" ht="14" x14ac:dyDescent="0.2">
      <c r="C389" s="9"/>
      <c r="D389" s="17">
        <v>50</v>
      </c>
      <c r="E389" s="17" t="s">
        <v>63</v>
      </c>
      <c r="F389" s="10">
        <f t="shared" si="5"/>
        <v>0</v>
      </c>
      <c r="G389" s="8">
        <f ca="1">IFERROR(OFFSET('Справочные данные и цены'!$B$4,MATCH(D389,'Справочные данные и цены'!$B$5:$B$13,0),2)*F389+OFFSET('Справочные данные и цены'!$D$4, MATCH(D389,'Справочные данные и цены'!$B$5:$B$13,0),MATCH(E389,'Справочные данные и цены'!$E$3:$H$3))+INDEX('Справочные данные и цены'!$D$37:$M$155, MATCH( IFERROR(MID(C389, SEARCH("[", C389,1), SEARCH("]", C389,1) - SEARCH("[", C389,1)+1),"---"), 'Справочные данные и цены'!$C$37:$C$155,0), MATCH(D389,'Справочные данные и цены'!$D$18:$M$18,0)) + INDEX('Справочные данные и цены'!$D$37:$M$155, MATCH( IFERROR(MID(C389, SEARCH("[", C389,SEARCH("]", C389,1)+1), SEARCH("]", C389,SEARCH("]", C389,1)+1) - SEARCH("[", C389,SEARCH("]", C389,1)+1)+1),"---"), 'Справочные данные и цены'!$C$37:$C$155,0), MATCH(D389,'Справочные данные и цены'!$D$18:$M$18,0)),"Не доступно")</f>
        <v>0</v>
      </c>
    </row>
    <row r="390" spans="3:7" ht="14" x14ac:dyDescent="0.2">
      <c r="C390" s="9"/>
      <c r="D390" s="17">
        <v>50</v>
      </c>
      <c r="E390" s="17" t="s">
        <v>63</v>
      </c>
      <c r="F390" s="10">
        <f t="shared" si="5"/>
        <v>0</v>
      </c>
      <c r="G390" s="8">
        <f ca="1">IFERROR(OFFSET('Справочные данные и цены'!$B$4,MATCH(D390,'Справочные данные и цены'!$B$5:$B$13,0),2)*F390+OFFSET('Справочные данные и цены'!$D$4, MATCH(D390,'Справочные данные и цены'!$B$5:$B$13,0),MATCH(E390,'Справочные данные и цены'!$E$3:$H$3))+INDEX('Справочные данные и цены'!$D$37:$M$155, MATCH( IFERROR(MID(C390, SEARCH("[", C390,1), SEARCH("]", C390,1) - SEARCH("[", C390,1)+1),"---"), 'Справочные данные и цены'!$C$37:$C$155,0), MATCH(D390,'Справочные данные и цены'!$D$18:$M$18,0)) + INDEX('Справочные данные и цены'!$D$37:$M$155, MATCH( IFERROR(MID(C390, SEARCH("[", C390,SEARCH("]", C390,1)+1), SEARCH("]", C390,SEARCH("]", C390,1)+1) - SEARCH("[", C390,SEARCH("]", C390,1)+1)+1),"---"), 'Справочные данные и цены'!$C$37:$C$155,0), MATCH(D390,'Справочные данные и цены'!$D$18:$M$18,0)),"Не доступно")</f>
        <v>0</v>
      </c>
    </row>
    <row r="391" spans="3:7" ht="14" x14ac:dyDescent="0.2">
      <c r="C391" s="9"/>
      <c r="D391" s="17">
        <v>50</v>
      </c>
      <c r="E391" s="17" t="s">
        <v>63</v>
      </c>
      <c r="F391" s="10">
        <f t="shared" ref="F391:F454" si="6">LEN(SUBSTITUTE(SUBSTITUTE(C391, IFERROR(MID(C391, SEARCH("[", C391,1), SEARCH("]", C391,1) - SEARCH("[", C391,1)+1),""), ""), IFERROR(MID(C391, SEARCH("[", C391,SEARCH("]", C391,1)+1), SEARCH("]", C391,SEARCH("]", C391,1)+1) - SEARCH("[", C391,SEARCH("]", C391,1)+1)+1),""), ""))</f>
        <v>0</v>
      </c>
      <c r="G391" s="8">
        <f ca="1">IFERROR(OFFSET('Справочные данные и цены'!$B$4,MATCH(D391,'Справочные данные и цены'!$B$5:$B$13,0),2)*F391+OFFSET('Справочные данные и цены'!$D$4, MATCH(D391,'Справочные данные и цены'!$B$5:$B$13,0),MATCH(E391,'Справочные данные и цены'!$E$3:$H$3))+INDEX('Справочные данные и цены'!$D$37:$M$155, MATCH( IFERROR(MID(C391, SEARCH("[", C391,1), SEARCH("]", C391,1) - SEARCH("[", C391,1)+1),"---"), 'Справочные данные и цены'!$C$37:$C$155,0), MATCH(D391,'Справочные данные и цены'!$D$18:$M$18,0)) + INDEX('Справочные данные и цены'!$D$37:$M$155, MATCH( IFERROR(MID(C391, SEARCH("[", C391,SEARCH("]", C391,1)+1), SEARCH("]", C391,SEARCH("]", C391,1)+1) - SEARCH("[", C391,SEARCH("]", C391,1)+1)+1),"---"), 'Справочные данные и цены'!$C$37:$C$155,0), MATCH(D391,'Справочные данные и цены'!$D$18:$M$18,0)),"Не доступно")</f>
        <v>0</v>
      </c>
    </row>
    <row r="392" spans="3:7" ht="14" x14ac:dyDescent="0.2">
      <c r="C392" s="9"/>
      <c r="D392" s="17">
        <v>50</v>
      </c>
      <c r="E392" s="17" t="s">
        <v>63</v>
      </c>
      <c r="F392" s="10">
        <f t="shared" si="6"/>
        <v>0</v>
      </c>
      <c r="G392" s="8">
        <f ca="1">IFERROR(OFFSET('Справочные данные и цены'!$B$4,MATCH(D392,'Справочные данные и цены'!$B$5:$B$13,0),2)*F392+OFFSET('Справочные данные и цены'!$D$4, MATCH(D392,'Справочные данные и цены'!$B$5:$B$13,0),MATCH(E392,'Справочные данные и цены'!$E$3:$H$3))+INDEX('Справочные данные и цены'!$D$37:$M$155, MATCH( IFERROR(MID(C392, SEARCH("[", C392,1), SEARCH("]", C392,1) - SEARCH("[", C392,1)+1),"---"), 'Справочные данные и цены'!$C$37:$C$155,0), MATCH(D392,'Справочные данные и цены'!$D$18:$M$18,0)) + INDEX('Справочные данные и цены'!$D$37:$M$155, MATCH( IFERROR(MID(C392, SEARCH("[", C392,SEARCH("]", C392,1)+1), SEARCH("]", C392,SEARCH("]", C392,1)+1) - SEARCH("[", C392,SEARCH("]", C392,1)+1)+1),"---"), 'Справочные данные и цены'!$C$37:$C$155,0), MATCH(D392,'Справочные данные и цены'!$D$18:$M$18,0)),"Не доступно")</f>
        <v>0</v>
      </c>
    </row>
    <row r="393" spans="3:7" ht="14" x14ac:dyDescent="0.2">
      <c r="C393" s="9"/>
      <c r="D393" s="17">
        <v>50</v>
      </c>
      <c r="E393" s="17" t="s">
        <v>63</v>
      </c>
      <c r="F393" s="10">
        <f t="shared" si="6"/>
        <v>0</v>
      </c>
      <c r="G393" s="8">
        <f ca="1">IFERROR(OFFSET('Справочные данные и цены'!$B$4,MATCH(D393,'Справочные данные и цены'!$B$5:$B$13,0),2)*F393+OFFSET('Справочные данные и цены'!$D$4, MATCH(D393,'Справочные данные и цены'!$B$5:$B$13,0),MATCH(E393,'Справочные данные и цены'!$E$3:$H$3))+INDEX('Справочные данные и цены'!$D$37:$M$155, MATCH( IFERROR(MID(C393, SEARCH("[", C393,1), SEARCH("]", C393,1) - SEARCH("[", C393,1)+1),"---"), 'Справочные данные и цены'!$C$37:$C$155,0), MATCH(D393,'Справочные данные и цены'!$D$18:$M$18,0)) + INDEX('Справочные данные и цены'!$D$37:$M$155, MATCH( IFERROR(MID(C393, SEARCH("[", C393,SEARCH("]", C393,1)+1), SEARCH("]", C393,SEARCH("]", C393,1)+1) - SEARCH("[", C393,SEARCH("]", C393,1)+1)+1),"---"), 'Справочные данные и цены'!$C$37:$C$155,0), MATCH(D393,'Справочные данные и цены'!$D$18:$M$18,0)),"Не доступно")</f>
        <v>0</v>
      </c>
    </row>
    <row r="394" spans="3:7" ht="14" x14ac:dyDescent="0.2">
      <c r="C394" s="9"/>
      <c r="D394" s="17">
        <v>50</v>
      </c>
      <c r="E394" s="17" t="s">
        <v>63</v>
      </c>
      <c r="F394" s="10">
        <f t="shared" si="6"/>
        <v>0</v>
      </c>
      <c r="G394" s="8">
        <f ca="1">IFERROR(OFFSET('Справочные данные и цены'!$B$4,MATCH(D394,'Справочные данные и цены'!$B$5:$B$13,0),2)*F394+OFFSET('Справочные данные и цены'!$D$4, MATCH(D394,'Справочные данные и цены'!$B$5:$B$13,0),MATCH(E394,'Справочные данные и цены'!$E$3:$H$3))+INDEX('Справочные данные и цены'!$D$37:$M$155, MATCH( IFERROR(MID(C394, SEARCH("[", C394,1), SEARCH("]", C394,1) - SEARCH("[", C394,1)+1),"---"), 'Справочные данные и цены'!$C$37:$C$155,0), MATCH(D394,'Справочные данные и цены'!$D$18:$M$18,0)) + INDEX('Справочные данные и цены'!$D$37:$M$155, MATCH( IFERROR(MID(C394, SEARCH("[", C394,SEARCH("]", C394,1)+1), SEARCH("]", C394,SEARCH("]", C394,1)+1) - SEARCH("[", C394,SEARCH("]", C394,1)+1)+1),"---"), 'Справочные данные и цены'!$C$37:$C$155,0), MATCH(D394,'Справочные данные и цены'!$D$18:$M$18,0)),"Не доступно")</f>
        <v>0</v>
      </c>
    </row>
    <row r="395" spans="3:7" ht="14" x14ac:dyDescent="0.2">
      <c r="C395" s="9"/>
      <c r="D395" s="17">
        <v>50</v>
      </c>
      <c r="E395" s="17" t="s">
        <v>63</v>
      </c>
      <c r="F395" s="10">
        <f t="shared" si="6"/>
        <v>0</v>
      </c>
      <c r="G395" s="8">
        <f ca="1">IFERROR(OFFSET('Справочные данные и цены'!$B$4,MATCH(D395,'Справочные данные и цены'!$B$5:$B$13,0),2)*F395+OFFSET('Справочные данные и цены'!$D$4, MATCH(D395,'Справочные данные и цены'!$B$5:$B$13,0),MATCH(E395,'Справочные данные и цены'!$E$3:$H$3))+INDEX('Справочные данные и цены'!$D$37:$M$155, MATCH( IFERROR(MID(C395, SEARCH("[", C395,1), SEARCH("]", C395,1) - SEARCH("[", C395,1)+1),"---"), 'Справочные данные и цены'!$C$37:$C$155,0), MATCH(D395,'Справочные данные и цены'!$D$18:$M$18,0)) + INDEX('Справочные данные и цены'!$D$37:$M$155, MATCH( IFERROR(MID(C395, SEARCH("[", C395,SEARCH("]", C395,1)+1), SEARCH("]", C395,SEARCH("]", C395,1)+1) - SEARCH("[", C395,SEARCH("]", C395,1)+1)+1),"---"), 'Справочные данные и цены'!$C$37:$C$155,0), MATCH(D395,'Справочные данные и цены'!$D$18:$M$18,0)),"Не доступно")</f>
        <v>0</v>
      </c>
    </row>
    <row r="396" spans="3:7" ht="14" x14ac:dyDescent="0.2">
      <c r="C396" s="9"/>
      <c r="D396" s="17">
        <v>50</v>
      </c>
      <c r="E396" s="17" t="s">
        <v>63</v>
      </c>
      <c r="F396" s="10">
        <f t="shared" si="6"/>
        <v>0</v>
      </c>
      <c r="G396" s="8">
        <f ca="1">IFERROR(OFFSET('Справочные данные и цены'!$B$4,MATCH(D396,'Справочные данные и цены'!$B$5:$B$13,0),2)*F396+OFFSET('Справочные данные и цены'!$D$4, MATCH(D396,'Справочные данные и цены'!$B$5:$B$13,0),MATCH(E396,'Справочные данные и цены'!$E$3:$H$3))+INDEX('Справочные данные и цены'!$D$37:$M$155, MATCH( IFERROR(MID(C396, SEARCH("[", C396,1), SEARCH("]", C396,1) - SEARCH("[", C396,1)+1),"---"), 'Справочные данные и цены'!$C$37:$C$155,0), MATCH(D396,'Справочные данные и цены'!$D$18:$M$18,0)) + INDEX('Справочные данные и цены'!$D$37:$M$155, MATCH( IFERROR(MID(C396, SEARCH("[", C396,SEARCH("]", C396,1)+1), SEARCH("]", C396,SEARCH("]", C396,1)+1) - SEARCH("[", C396,SEARCH("]", C396,1)+1)+1),"---"), 'Справочные данные и цены'!$C$37:$C$155,0), MATCH(D396,'Справочные данные и цены'!$D$18:$M$18,0)),"Не доступно")</f>
        <v>0</v>
      </c>
    </row>
    <row r="397" spans="3:7" ht="14" x14ac:dyDescent="0.2">
      <c r="C397" s="9"/>
      <c r="D397" s="17">
        <v>50</v>
      </c>
      <c r="E397" s="17" t="s">
        <v>63</v>
      </c>
      <c r="F397" s="10">
        <f t="shared" si="6"/>
        <v>0</v>
      </c>
      <c r="G397" s="8">
        <f ca="1">IFERROR(OFFSET('Справочные данные и цены'!$B$4,MATCH(D397,'Справочные данные и цены'!$B$5:$B$13,0),2)*F397+OFFSET('Справочные данные и цены'!$D$4, MATCH(D397,'Справочные данные и цены'!$B$5:$B$13,0),MATCH(E397,'Справочные данные и цены'!$E$3:$H$3))+INDEX('Справочные данные и цены'!$D$37:$M$155, MATCH( IFERROR(MID(C397, SEARCH("[", C397,1), SEARCH("]", C397,1) - SEARCH("[", C397,1)+1),"---"), 'Справочные данные и цены'!$C$37:$C$155,0), MATCH(D397,'Справочные данные и цены'!$D$18:$M$18,0)) + INDEX('Справочные данные и цены'!$D$37:$M$155, MATCH( IFERROR(MID(C397, SEARCH("[", C397,SEARCH("]", C397,1)+1), SEARCH("]", C397,SEARCH("]", C397,1)+1) - SEARCH("[", C397,SEARCH("]", C397,1)+1)+1),"---"), 'Справочные данные и цены'!$C$37:$C$155,0), MATCH(D397,'Справочные данные и цены'!$D$18:$M$18,0)),"Не доступно")</f>
        <v>0</v>
      </c>
    </row>
    <row r="398" spans="3:7" ht="14" x14ac:dyDescent="0.2">
      <c r="C398" s="9"/>
      <c r="D398" s="17">
        <v>50</v>
      </c>
      <c r="E398" s="17" t="s">
        <v>63</v>
      </c>
      <c r="F398" s="10">
        <f t="shared" si="6"/>
        <v>0</v>
      </c>
      <c r="G398" s="8">
        <f ca="1">IFERROR(OFFSET('Справочные данные и цены'!$B$4,MATCH(D398,'Справочные данные и цены'!$B$5:$B$13,0),2)*F398+OFFSET('Справочные данные и цены'!$D$4, MATCH(D398,'Справочные данные и цены'!$B$5:$B$13,0),MATCH(E398,'Справочные данные и цены'!$E$3:$H$3))+INDEX('Справочные данные и цены'!$D$37:$M$155, MATCH( IFERROR(MID(C398, SEARCH("[", C398,1), SEARCH("]", C398,1) - SEARCH("[", C398,1)+1),"---"), 'Справочные данные и цены'!$C$37:$C$155,0), MATCH(D398,'Справочные данные и цены'!$D$18:$M$18,0)) + INDEX('Справочные данные и цены'!$D$37:$M$155, MATCH( IFERROR(MID(C398, SEARCH("[", C398,SEARCH("]", C398,1)+1), SEARCH("]", C398,SEARCH("]", C398,1)+1) - SEARCH("[", C398,SEARCH("]", C398,1)+1)+1),"---"), 'Справочные данные и цены'!$C$37:$C$155,0), MATCH(D398,'Справочные данные и цены'!$D$18:$M$18,0)),"Не доступно")</f>
        <v>0</v>
      </c>
    </row>
    <row r="399" spans="3:7" ht="14" x14ac:dyDescent="0.2">
      <c r="C399" s="9"/>
      <c r="D399" s="17">
        <v>50</v>
      </c>
      <c r="E399" s="17" t="s">
        <v>63</v>
      </c>
      <c r="F399" s="10">
        <f t="shared" si="6"/>
        <v>0</v>
      </c>
      <c r="G399" s="8">
        <f ca="1">IFERROR(OFFSET('Справочные данные и цены'!$B$4,MATCH(D399,'Справочные данные и цены'!$B$5:$B$13,0),2)*F399+OFFSET('Справочные данные и цены'!$D$4, MATCH(D399,'Справочные данные и цены'!$B$5:$B$13,0),MATCH(E399,'Справочные данные и цены'!$E$3:$H$3))+INDEX('Справочные данные и цены'!$D$37:$M$155, MATCH( IFERROR(MID(C399, SEARCH("[", C399,1), SEARCH("]", C399,1) - SEARCH("[", C399,1)+1),"---"), 'Справочные данные и цены'!$C$37:$C$155,0), MATCH(D399,'Справочные данные и цены'!$D$18:$M$18,0)) + INDEX('Справочные данные и цены'!$D$37:$M$155, MATCH( IFERROR(MID(C399, SEARCH("[", C399,SEARCH("]", C399,1)+1), SEARCH("]", C399,SEARCH("]", C399,1)+1) - SEARCH("[", C399,SEARCH("]", C399,1)+1)+1),"---"), 'Справочные данные и цены'!$C$37:$C$155,0), MATCH(D399,'Справочные данные и цены'!$D$18:$M$18,0)),"Не доступно")</f>
        <v>0</v>
      </c>
    </row>
    <row r="400" spans="3:7" ht="14" x14ac:dyDescent="0.2">
      <c r="C400" s="9"/>
      <c r="D400" s="17">
        <v>50</v>
      </c>
      <c r="E400" s="17" t="s">
        <v>63</v>
      </c>
      <c r="F400" s="10">
        <f t="shared" si="6"/>
        <v>0</v>
      </c>
      <c r="G400" s="8">
        <f ca="1">IFERROR(OFFSET('Справочные данные и цены'!$B$4,MATCH(D400,'Справочные данные и цены'!$B$5:$B$13,0),2)*F400+OFFSET('Справочные данные и цены'!$D$4, MATCH(D400,'Справочные данные и цены'!$B$5:$B$13,0),MATCH(E400,'Справочные данные и цены'!$E$3:$H$3))+INDEX('Справочные данные и цены'!$D$37:$M$155, MATCH( IFERROR(MID(C400, SEARCH("[", C400,1), SEARCH("]", C400,1) - SEARCH("[", C400,1)+1),"---"), 'Справочные данные и цены'!$C$37:$C$155,0), MATCH(D400,'Справочные данные и цены'!$D$18:$M$18,0)) + INDEX('Справочные данные и цены'!$D$37:$M$155, MATCH( IFERROR(MID(C400, SEARCH("[", C400,SEARCH("]", C400,1)+1), SEARCH("]", C400,SEARCH("]", C400,1)+1) - SEARCH("[", C400,SEARCH("]", C400,1)+1)+1),"---"), 'Справочные данные и цены'!$C$37:$C$155,0), MATCH(D400,'Справочные данные и цены'!$D$18:$M$18,0)),"Не доступно")</f>
        <v>0</v>
      </c>
    </row>
    <row r="401" spans="3:7" ht="14" x14ac:dyDescent="0.2">
      <c r="C401" s="9"/>
      <c r="D401" s="17">
        <v>50</v>
      </c>
      <c r="E401" s="17" t="s">
        <v>63</v>
      </c>
      <c r="F401" s="10">
        <f t="shared" si="6"/>
        <v>0</v>
      </c>
      <c r="G401" s="8">
        <f ca="1">IFERROR(OFFSET('Справочные данные и цены'!$B$4,MATCH(D401,'Справочные данные и цены'!$B$5:$B$13,0),2)*F401+OFFSET('Справочные данные и цены'!$D$4, MATCH(D401,'Справочные данные и цены'!$B$5:$B$13,0),MATCH(E401,'Справочные данные и цены'!$E$3:$H$3))+INDEX('Справочные данные и цены'!$D$37:$M$155, MATCH( IFERROR(MID(C401, SEARCH("[", C401,1), SEARCH("]", C401,1) - SEARCH("[", C401,1)+1),"---"), 'Справочные данные и цены'!$C$37:$C$155,0), MATCH(D401,'Справочные данные и цены'!$D$18:$M$18,0)) + INDEX('Справочные данные и цены'!$D$37:$M$155, MATCH( IFERROR(MID(C401, SEARCH("[", C401,SEARCH("]", C401,1)+1), SEARCH("]", C401,SEARCH("]", C401,1)+1) - SEARCH("[", C401,SEARCH("]", C401,1)+1)+1),"---"), 'Справочные данные и цены'!$C$37:$C$155,0), MATCH(D401,'Справочные данные и цены'!$D$18:$M$18,0)),"Не доступно")</f>
        <v>0</v>
      </c>
    </row>
    <row r="402" spans="3:7" ht="14" x14ac:dyDescent="0.2">
      <c r="C402" s="9"/>
      <c r="D402" s="17">
        <v>50</v>
      </c>
      <c r="E402" s="17" t="s">
        <v>63</v>
      </c>
      <c r="F402" s="10">
        <f t="shared" si="6"/>
        <v>0</v>
      </c>
      <c r="G402" s="8">
        <f ca="1">IFERROR(OFFSET('Справочные данные и цены'!$B$4,MATCH(D402,'Справочные данные и цены'!$B$5:$B$13,0),2)*F402+OFFSET('Справочные данные и цены'!$D$4, MATCH(D402,'Справочные данные и цены'!$B$5:$B$13,0),MATCH(E402,'Справочные данные и цены'!$E$3:$H$3))+INDEX('Справочные данные и цены'!$D$37:$M$155, MATCH( IFERROR(MID(C402, SEARCH("[", C402,1), SEARCH("]", C402,1) - SEARCH("[", C402,1)+1),"---"), 'Справочные данные и цены'!$C$37:$C$155,0), MATCH(D402,'Справочные данные и цены'!$D$18:$M$18,0)) + INDEX('Справочные данные и цены'!$D$37:$M$155, MATCH( IFERROR(MID(C402, SEARCH("[", C402,SEARCH("]", C402,1)+1), SEARCH("]", C402,SEARCH("]", C402,1)+1) - SEARCH("[", C402,SEARCH("]", C402,1)+1)+1),"---"), 'Справочные данные и цены'!$C$37:$C$155,0), MATCH(D402,'Справочные данные и цены'!$D$18:$M$18,0)),"Не доступно")</f>
        <v>0</v>
      </c>
    </row>
    <row r="403" spans="3:7" ht="14" x14ac:dyDescent="0.2">
      <c r="C403" s="9"/>
      <c r="D403" s="17">
        <v>50</v>
      </c>
      <c r="E403" s="17" t="s">
        <v>63</v>
      </c>
      <c r="F403" s="10">
        <f t="shared" si="6"/>
        <v>0</v>
      </c>
      <c r="G403" s="8">
        <f ca="1">IFERROR(OFFSET('Справочные данные и цены'!$B$4,MATCH(D403,'Справочные данные и цены'!$B$5:$B$13,0),2)*F403+OFFSET('Справочные данные и цены'!$D$4, MATCH(D403,'Справочные данные и цены'!$B$5:$B$13,0),MATCH(E403,'Справочные данные и цены'!$E$3:$H$3))+INDEX('Справочные данные и цены'!$D$37:$M$155, MATCH( IFERROR(MID(C403, SEARCH("[", C403,1), SEARCH("]", C403,1) - SEARCH("[", C403,1)+1),"---"), 'Справочные данные и цены'!$C$37:$C$155,0), MATCH(D403,'Справочные данные и цены'!$D$18:$M$18,0)) + INDEX('Справочные данные и цены'!$D$37:$M$155, MATCH( IFERROR(MID(C403, SEARCH("[", C403,SEARCH("]", C403,1)+1), SEARCH("]", C403,SEARCH("]", C403,1)+1) - SEARCH("[", C403,SEARCH("]", C403,1)+1)+1),"---"), 'Справочные данные и цены'!$C$37:$C$155,0), MATCH(D403,'Справочные данные и цены'!$D$18:$M$18,0)),"Не доступно")</f>
        <v>0</v>
      </c>
    </row>
    <row r="404" spans="3:7" ht="14" x14ac:dyDescent="0.2">
      <c r="C404" s="9"/>
      <c r="D404" s="17">
        <v>50</v>
      </c>
      <c r="E404" s="17" t="s">
        <v>63</v>
      </c>
      <c r="F404" s="10">
        <f t="shared" si="6"/>
        <v>0</v>
      </c>
      <c r="G404" s="8">
        <f ca="1">IFERROR(OFFSET('Справочные данные и цены'!$B$4,MATCH(D404,'Справочные данные и цены'!$B$5:$B$13,0),2)*F404+OFFSET('Справочные данные и цены'!$D$4, MATCH(D404,'Справочные данные и цены'!$B$5:$B$13,0),MATCH(E404,'Справочные данные и цены'!$E$3:$H$3))+INDEX('Справочные данные и цены'!$D$37:$M$155, MATCH( IFERROR(MID(C404, SEARCH("[", C404,1), SEARCH("]", C404,1) - SEARCH("[", C404,1)+1),"---"), 'Справочные данные и цены'!$C$37:$C$155,0), MATCH(D404,'Справочные данные и цены'!$D$18:$M$18,0)) + INDEX('Справочные данные и цены'!$D$37:$M$155, MATCH( IFERROR(MID(C404, SEARCH("[", C404,SEARCH("]", C404,1)+1), SEARCH("]", C404,SEARCH("]", C404,1)+1) - SEARCH("[", C404,SEARCH("]", C404,1)+1)+1),"---"), 'Справочные данные и цены'!$C$37:$C$155,0), MATCH(D404,'Справочные данные и цены'!$D$18:$M$18,0)),"Не доступно")</f>
        <v>0</v>
      </c>
    </row>
    <row r="405" spans="3:7" ht="14" x14ac:dyDescent="0.2">
      <c r="C405" s="9"/>
      <c r="D405" s="17">
        <v>50</v>
      </c>
      <c r="E405" s="17" t="s">
        <v>63</v>
      </c>
      <c r="F405" s="10">
        <f t="shared" si="6"/>
        <v>0</v>
      </c>
      <c r="G405" s="8">
        <f ca="1">IFERROR(OFFSET('Справочные данные и цены'!$B$4,MATCH(D405,'Справочные данные и цены'!$B$5:$B$13,0),2)*F405+OFFSET('Справочные данные и цены'!$D$4, MATCH(D405,'Справочные данные и цены'!$B$5:$B$13,0),MATCH(E405,'Справочные данные и цены'!$E$3:$H$3))+INDEX('Справочные данные и цены'!$D$37:$M$155, MATCH( IFERROR(MID(C405, SEARCH("[", C405,1), SEARCH("]", C405,1) - SEARCH("[", C405,1)+1),"---"), 'Справочные данные и цены'!$C$37:$C$155,0), MATCH(D405,'Справочные данные и цены'!$D$18:$M$18,0)) + INDEX('Справочные данные и цены'!$D$37:$M$155, MATCH( IFERROR(MID(C405, SEARCH("[", C405,SEARCH("]", C405,1)+1), SEARCH("]", C405,SEARCH("]", C405,1)+1) - SEARCH("[", C405,SEARCH("]", C405,1)+1)+1),"---"), 'Справочные данные и цены'!$C$37:$C$155,0), MATCH(D405,'Справочные данные и цены'!$D$18:$M$18,0)),"Не доступно")</f>
        <v>0</v>
      </c>
    </row>
    <row r="406" spans="3:7" ht="14" x14ac:dyDescent="0.2">
      <c r="C406" s="9"/>
      <c r="D406" s="17">
        <v>50</v>
      </c>
      <c r="E406" s="17" t="s">
        <v>63</v>
      </c>
      <c r="F406" s="10">
        <f t="shared" si="6"/>
        <v>0</v>
      </c>
      <c r="G406" s="8">
        <f ca="1">IFERROR(OFFSET('Справочные данные и цены'!$B$4,MATCH(D406,'Справочные данные и цены'!$B$5:$B$13,0),2)*F406+OFFSET('Справочные данные и цены'!$D$4, MATCH(D406,'Справочные данные и цены'!$B$5:$B$13,0),MATCH(E406,'Справочные данные и цены'!$E$3:$H$3))+INDEX('Справочные данные и цены'!$D$37:$M$155, MATCH( IFERROR(MID(C406, SEARCH("[", C406,1), SEARCH("]", C406,1) - SEARCH("[", C406,1)+1),"---"), 'Справочные данные и цены'!$C$37:$C$155,0), MATCH(D406,'Справочные данные и цены'!$D$18:$M$18,0)) + INDEX('Справочные данные и цены'!$D$37:$M$155, MATCH( IFERROR(MID(C406, SEARCH("[", C406,SEARCH("]", C406,1)+1), SEARCH("]", C406,SEARCH("]", C406,1)+1) - SEARCH("[", C406,SEARCH("]", C406,1)+1)+1),"---"), 'Справочные данные и цены'!$C$37:$C$155,0), MATCH(D406,'Справочные данные и цены'!$D$18:$M$18,0)),"Не доступно")</f>
        <v>0</v>
      </c>
    </row>
    <row r="407" spans="3:7" ht="14" x14ac:dyDescent="0.2">
      <c r="C407" s="9"/>
      <c r="D407" s="17">
        <v>50</v>
      </c>
      <c r="E407" s="17" t="s">
        <v>63</v>
      </c>
      <c r="F407" s="10">
        <f t="shared" si="6"/>
        <v>0</v>
      </c>
      <c r="G407" s="8">
        <f ca="1">IFERROR(OFFSET('Справочные данные и цены'!$B$4,MATCH(D407,'Справочные данные и цены'!$B$5:$B$13,0),2)*F407+OFFSET('Справочные данные и цены'!$D$4, MATCH(D407,'Справочные данные и цены'!$B$5:$B$13,0),MATCH(E407,'Справочные данные и цены'!$E$3:$H$3))+INDEX('Справочные данные и цены'!$D$37:$M$155, MATCH( IFERROR(MID(C407, SEARCH("[", C407,1), SEARCH("]", C407,1) - SEARCH("[", C407,1)+1),"---"), 'Справочные данные и цены'!$C$37:$C$155,0), MATCH(D407,'Справочные данные и цены'!$D$18:$M$18,0)) + INDEX('Справочные данные и цены'!$D$37:$M$155, MATCH( IFERROR(MID(C407, SEARCH("[", C407,SEARCH("]", C407,1)+1), SEARCH("]", C407,SEARCH("]", C407,1)+1) - SEARCH("[", C407,SEARCH("]", C407,1)+1)+1),"---"), 'Справочные данные и цены'!$C$37:$C$155,0), MATCH(D407,'Справочные данные и цены'!$D$18:$M$18,0)),"Не доступно")</f>
        <v>0</v>
      </c>
    </row>
    <row r="408" spans="3:7" ht="14" x14ac:dyDescent="0.2">
      <c r="C408" s="9"/>
      <c r="D408" s="17">
        <v>50</v>
      </c>
      <c r="E408" s="17" t="s">
        <v>63</v>
      </c>
      <c r="F408" s="10">
        <f t="shared" si="6"/>
        <v>0</v>
      </c>
      <c r="G408" s="8">
        <f ca="1">IFERROR(OFFSET('Справочные данные и цены'!$B$4,MATCH(D408,'Справочные данные и цены'!$B$5:$B$13,0),2)*F408+OFFSET('Справочные данные и цены'!$D$4, MATCH(D408,'Справочные данные и цены'!$B$5:$B$13,0),MATCH(E408,'Справочные данные и цены'!$E$3:$H$3))+INDEX('Справочные данные и цены'!$D$37:$M$155, MATCH( IFERROR(MID(C408, SEARCH("[", C408,1), SEARCH("]", C408,1) - SEARCH("[", C408,1)+1),"---"), 'Справочные данные и цены'!$C$37:$C$155,0), MATCH(D408,'Справочные данные и цены'!$D$18:$M$18,0)) + INDEX('Справочные данные и цены'!$D$37:$M$155, MATCH( IFERROR(MID(C408, SEARCH("[", C408,SEARCH("]", C408,1)+1), SEARCH("]", C408,SEARCH("]", C408,1)+1) - SEARCH("[", C408,SEARCH("]", C408,1)+1)+1),"---"), 'Справочные данные и цены'!$C$37:$C$155,0), MATCH(D408,'Справочные данные и цены'!$D$18:$M$18,0)),"Не доступно")</f>
        <v>0</v>
      </c>
    </row>
    <row r="409" spans="3:7" ht="14" x14ac:dyDescent="0.2">
      <c r="C409" s="9"/>
      <c r="D409" s="17">
        <v>50</v>
      </c>
      <c r="E409" s="17" t="s">
        <v>63</v>
      </c>
      <c r="F409" s="10">
        <f t="shared" si="6"/>
        <v>0</v>
      </c>
      <c r="G409" s="8">
        <f ca="1">IFERROR(OFFSET('Справочные данные и цены'!$B$4,MATCH(D409,'Справочные данные и цены'!$B$5:$B$13,0),2)*F409+OFFSET('Справочные данные и цены'!$D$4, MATCH(D409,'Справочные данные и цены'!$B$5:$B$13,0),MATCH(E409,'Справочные данные и цены'!$E$3:$H$3))+INDEX('Справочные данные и цены'!$D$37:$M$155, MATCH( IFERROR(MID(C409, SEARCH("[", C409,1), SEARCH("]", C409,1) - SEARCH("[", C409,1)+1),"---"), 'Справочные данные и цены'!$C$37:$C$155,0), MATCH(D409,'Справочные данные и цены'!$D$18:$M$18,0)) + INDEX('Справочные данные и цены'!$D$37:$M$155, MATCH( IFERROR(MID(C409, SEARCH("[", C409,SEARCH("]", C409,1)+1), SEARCH("]", C409,SEARCH("]", C409,1)+1) - SEARCH("[", C409,SEARCH("]", C409,1)+1)+1),"---"), 'Справочные данные и цены'!$C$37:$C$155,0), MATCH(D409,'Справочные данные и цены'!$D$18:$M$18,0)),"Не доступно")</f>
        <v>0</v>
      </c>
    </row>
    <row r="410" spans="3:7" ht="14" x14ac:dyDescent="0.2">
      <c r="C410" s="9"/>
      <c r="D410" s="17">
        <v>50</v>
      </c>
      <c r="E410" s="17" t="s">
        <v>63</v>
      </c>
      <c r="F410" s="10">
        <f t="shared" si="6"/>
        <v>0</v>
      </c>
      <c r="G410" s="8">
        <f ca="1">IFERROR(OFFSET('Справочные данные и цены'!$B$4,MATCH(D410,'Справочные данные и цены'!$B$5:$B$13,0),2)*F410+OFFSET('Справочные данные и цены'!$D$4, MATCH(D410,'Справочные данные и цены'!$B$5:$B$13,0),MATCH(E410,'Справочные данные и цены'!$E$3:$H$3))+INDEX('Справочные данные и цены'!$D$37:$M$155, MATCH( IFERROR(MID(C410, SEARCH("[", C410,1), SEARCH("]", C410,1) - SEARCH("[", C410,1)+1),"---"), 'Справочные данные и цены'!$C$37:$C$155,0), MATCH(D410,'Справочные данные и цены'!$D$18:$M$18,0)) + INDEX('Справочные данные и цены'!$D$37:$M$155, MATCH( IFERROR(MID(C410, SEARCH("[", C410,SEARCH("]", C410,1)+1), SEARCH("]", C410,SEARCH("]", C410,1)+1) - SEARCH("[", C410,SEARCH("]", C410,1)+1)+1),"---"), 'Справочные данные и цены'!$C$37:$C$155,0), MATCH(D410,'Справочные данные и цены'!$D$18:$M$18,0)),"Не доступно")</f>
        <v>0</v>
      </c>
    </row>
    <row r="411" spans="3:7" ht="14" x14ac:dyDescent="0.2">
      <c r="C411" s="9"/>
      <c r="D411" s="17">
        <v>50</v>
      </c>
      <c r="E411" s="17" t="s">
        <v>63</v>
      </c>
      <c r="F411" s="10">
        <f t="shared" si="6"/>
        <v>0</v>
      </c>
      <c r="G411" s="8">
        <f ca="1">IFERROR(OFFSET('Справочные данные и цены'!$B$4,MATCH(D411,'Справочные данные и цены'!$B$5:$B$13,0),2)*F411+OFFSET('Справочные данные и цены'!$D$4, MATCH(D411,'Справочные данные и цены'!$B$5:$B$13,0),MATCH(E411,'Справочные данные и цены'!$E$3:$H$3))+INDEX('Справочные данные и цены'!$D$37:$M$155, MATCH( IFERROR(MID(C411, SEARCH("[", C411,1), SEARCH("]", C411,1) - SEARCH("[", C411,1)+1),"---"), 'Справочные данные и цены'!$C$37:$C$155,0), MATCH(D411,'Справочные данные и цены'!$D$18:$M$18,0)) + INDEX('Справочные данные и цены'!$D$37:$M$155, MATCH( IFERROR(MID(C411, SEARCH("[", C411,SEARCH("]", C411,1)+1), SEARCH("]", C411,SEARCH("]", C411,1)+1) - SEARCH("[", C411,SEARCH("]", C411,1)+1)+1),"---"), 'Справочные данные и цены'!$C$37:$C$155,0), MATCH(D411,'Справочные данные и цены'!$D$18:$M$18,0)),"Не доступно")</f>
        <v>0</v>
      </c>
    </row>
    <row r="412" spans="3:7" ht="14" x14ac:dyDescent="0.2">
      <c r="C412" s="9"/>
      <c r="D412" s="17">
        <v>50</v>
      </c>
      <c r="E412" s="17" t="s">
        <v>63</v>
      </c>
      <c r="F412" s="10">
        <f t="shared" si="6"/>
        <v>0</v>
      </c>
      <c r="G412" s="8">
        <f ca="1">IFERROR(OFFSET('Справочные данные и цены'!$B$4,MATCH(D412,'Справочные данные и цены'!$B$5:$B$13,0),2)*F412+OFFSET('Справочные данные и цены'!$D$4, MATCH(D412,'Справочные данные и цены'!$B$5:$B$13,0),MATCH(E412,'Справочные данные и цены'!$E$3:$H$3))+INDEX('Справочные данные и цены'!$D$37:$M$155, MATCH( IFERROR(MID(C412, SEARCH("[", C412,1), SEARCH("]", C412,1) - SEARCH("[", C412,1)+1),"---"), 'Справочные данные и цены'!$C$37:$C$155,0), MATCH(D412,'Справочные данные и цены'!$D$18:$M$18,0)) + INDEX('Справочные данные и цены'!$D$37:$M$155, MATCH( IFERROR(MID(C412, SEARCH("[", C412,SEARCH("]", C412,1)+1), SEARCH("]", C412,SEARCH("]", C412,1)+1) - SEARCH("[", C412,SEARCH("]", C412,1)+1)+1),"---"), 'Справочные данные и цены'!$C$37:$C$155,0), MATCH(D412,'Справочные данные и цены'!$D$18:$M$18,0)),"Не доступно")</f>
        <v>0</v>
      </c>
    </row>
    <row r="413" spans="3:7" ht="14" x14ac:dyDescent="0.2">
      <c r="C413" s="9"/>
      <c r="D413" s="17">
        <v>50</v>
      </c>
      <c r="E413" s="17" t="s">
        <v>63</v>
      </c>
      <c r="F413" s="10">
        <f t="shared" si="6"/>
        <v>0</v>
      </c>
      <c r="G413" s="8">
        <f ca="1">IFERROR(OFFSET('Справочные данные и цены'!$B$4,MATCH(D413,'Справочные данные и цены'!$B$5:$B$13,0),2)*F413+OFFSET('Справочные данные и цены'!$D$4, MATCH(D413,'Справочные данные и цены'!$B$5:$B$13,0),MATCH(E413,'Справочные данные и цены'!$E$3:$H$3))+INDEX('Справочные данные и цены'!$D$37:$M$155, MATCH( IFERROR(MID(C413, SEARCH("[", C413,1), SEARCH("]", C413,1) - SEARCH("[", C413,1)+1),"---"), 'Справочные данные и цены'!$C$37:$C$155,0), MATCH(D413,'Справочные данные и цены'!$D$18:$M$18,0)) + INDEX('Справочные данные и цены'!$D$37:$M$155, MATCH( IFERROR(MID(C413, SEARCH("[", C413,SEARCH("]", C413,1)+1), SEARCH("]", C413,SEARCH("]", C413,1)+1) - SEARCH("[", C413,SEARCH("]", C413,1)+1)+1),"---"), 'Справочные данные и цены'!$C$37:$C$155,0), MATCH(D413,'Справочные данные и цены'!$D$18:$M$18,0)),"Не доступно")</f>
        <v>0</v>
      </c>
    </row>
    <row r="414" spans="3:7" ht="14" x14ac:dyDescent="0.2">
      <c r="C414" s="9"/>
      <c r="D414" s="17">
        <v>50</v>
      </c>
      <c r="E414" s="17" t="s">
        <v>63</v>
      </c>
      <c r="F414" s="10">
        <f t="shared" si="6"/>
        <v>0</v>
      </c>
      <c r="G414" s="8">
        <f ca="1">IFERROR(OFFSET('Справочные данные и цены'!$B$4,MATCH(D414,'Справочные данные и цены'!$B$5:$B$13,0),2)*F414+OFFSET('Справочные данные и цены'!$D$4, MATCH(D414,'Справочные данные и цены'!$B$5:$B$13,0),MATCH(E414,'Справочные данные и цены'!$E$3:$H$3))+INDEX('Справочные данные и цены'!$D$37:$M$155, MATCH( IFERROR(MID(C414, SEARCH("[", C414,1), SEARCH("]", C414,1) - SEARCH("[", C414,1)+1),"---"), 'Справочные данные и цены'!$C$37:$C$155,0), MATCH(D414,'Справочные данные и цены'!$D$18:$M$18,0)) + INDEX('Справочные данные и цены'!$D$37:$M$155, MATCH( IFERROR(MID(C414, SEARCH("[", C414,SEARCH("]", C414,1)+1), SEARCH("]", C414,SEARCH("]", C414,1)+1) - SEARCH("[", C414,SEARCH("]", C414,1)+1)+1),"---"), 'Справочные данные и цены'!$C$37:$C$155,0), MATCH(D414,'Справочные данные и цены'!$D$18:$M$18,0)),"Не доступно")</f>
        <v>0</v>
      </c>
    </row>
    <row r="415" spans="3:7" ht="14" x14ac:dyDescent="0.2">
      <c r="C415" s="9"/>
      <c r="D415" s="17">
        <v>50</v>
      </c>
      <c r="E415" s="17" t="s">
        <v>63</v>
      </c>
      <c r="F415" s="10">
        <f t="shared" si="6"/>
        <v>0</v>
      </c>
      <c r="G415" s="8">
        <f ca="1">IFERROR(OFFSET('Справочные данные и цены'!$B$4,MATCH(D415,'Справочные данные и цены'!$B$5:$B$13,0),2)*F415+OFFSET('Справочные данные и цены'!$D$4, MATCH(D415,'Справочные данные и цены'!$B$5:$B$13,0),MATCH(E415,'Справочные данные и цены'!$E$3:$H$3))+INDEX('Справочные данные и цены'!$D$37:$M$155, MATCH( IFERROR(MID(C415, SEARCH("[", C415,1), SEARCH("]", C415,1) - SEARCH("[", C415,1)+1),"---"), 'Справочные данные и цены'!$C$37:$C$155,0), MATCH(D415,'Справочные данные и цены'!$D$18:$M$18,0)) + INDEX('Справочные данные и цены'!$D$37:$M$155, MATCH( IFERROR(MID(C415, SEARCH("[", C415,SEARCH("]", C415,1)+1), SEARCH("]", C415,SEARCH("]", C415,1)+1) - SEARCH("[", C415,SEARCH("]", C415,1)+1)+1),"---"), 'Справочные данные и цены'!$C$37:$C$155,0), MATCH(D415,'Справочные данные и цены'!$D$18:$M$18,0)),"Не доступно")</f>
        <v>0</v>
      </c>
    </row>
    <row r="416" spans="3:7" ht="14" x14ac:dyDescent="0.2">
      <c r="C416" s="9"/>
      <c r="D416" s="17">
        <v>50</v>
      </c>
      <c r="E416" s="17" t="s">
        <v>63</v>
      </c>
      <c r="F416" s="10">
        <f t="shared" si="6"/>
        <v>0</v>
      </c>
      <c r="G416" s="8">
        <f ca="1">IFERROR(OFFSET('Справочные данные и цены'!$B$4,MATCH(D416,'Справочные данные и цены'!$B$5:$B$13,0),2)*F416+OFFSET('Справочные данные и цены'!$D$4, MATCH(D416,'Справочные данные и цены'!$B$5:$B$13,0),MATCH(E416,'Справочные данные и цены'!$E$3:$H$3))+INDEX('Справочные данные и цены'!$D$37:$M$155, MATCH( IFERROR(MID(C416, SEARCH("[", C416,1), SEARCH("]", C416,1) - SEARCH("[", C416,1)+1),"---"), 'Справочные данные и цены'!$C$37:$C$155,0), MATCH(D416,'Справочные данные и цены'!$D$18:$M$18,0)) + INDEX('Справочные данные и цены'!$D$37:$M$155, MATCH( IFERROR(MID(C416, SEARCH("[", C416,SEARCH("]", C416,1)+1), SEARCH("]", C416,SEARCH("]", C416,1)+1) - SEARCH("[", C416,SEARCH("]", C416,1)+1)+1),"---"), 'Справочные данные и цены'!$C$37:$C$155,0), MATCH(D416,'Справочные данные и цены'!$D$18:$M$18,0)),"Не доступно")</f>
        <v>0</v>
      </c>
    </row>
    <row r="417" spans="3:7" ht="14" x14ac:dyDescent="0.2">
      <c r="C417" s="9"/>
      <c r="D417" s="17">
        <v>50</v>
      </c>
      <c r="E417" s="17" t="s">
        <v>63</v>
      </c>
      <c r="F417" s="10">
        <f t="shared" si="6"/>
        <v>0</v>
      </c>
      <c r="G417" s="8">
        <f ca="1">IFERROR(OFFSET('Справочные данные и цены'!$B$4,MATCH(D417,'Справочные данные и цены'!$B$5:$B$13,0),2)*F417+OFFSET('Справочные данные и цены'!$D$4, MATCH(D417,'Справочные данные и цены'!$B$5:$B$13,0),MATCH(E417,'Справочные данные и цены'!$E$3:$H$3))+INDEX('Справочные данные и цены'!$D$37:$M$155, MATCH( IFERROR(MID(C417, SEARCH("[", C417,1), SEARCH("]", C417,1) - SEARCH("[", C417,1)+1),"---"), 'Справочные данные и цены'!$C$37:$C$155,0), MATCH(D417,'Справочные данные и цены'!$D$18:$M$18,0)) + INDEX('Справочные данные и цены'!$D$37:$M$155, MATCH( IFERROR(MID(C417, SEARCH("[", C417,SEARCH("]", C417,1)+1), SEARCH("]", C417,SEARCH("]", C417,1)+1) - SEARCH("[", C417,SEARCH("]", C417,1)+1)+1),"---"), 'Справочные данные и цены'!$C$37:$C$155,0), MATCH(D417,'Справочные данные и цены'!$D$18:$M$18,0)),"Не доступно")</f>
        <v>0</v>
      </c>
    </row>
    <row r="418" spans="3:7" ht="14" x14ac:dyDescent="0.2">
      <c r="C418" s="9"/>
      <c r="D418" s="17">
        <v>50</v>
      </c>
      <c r="E418" s="17" t="s">
        <v>63</v>
      </c>
      <c r="F418" s="10">
        <f t="shared" si="6"/>
        <v>0</v>
      </c>
      <c r="G418" s="8">
        <f ca="1">IFERROR(OFFSET('Справочные данные и цены'!$B$4,MATCH(D418,'Справочные данные и цены'!$B$5:$B$13,0),2)*F418+OFFSET('Справочные данные и цены'!$D$4, MATCH(D418,'Справочные данные и цены'!$B$5:$B$13,0),MATCH(E418,'Справочные данные и цены'!$E$3:$H$3))+INDEX('Справочные данные и цены'!$D$37:$M$155, MATCH( IFERROR(MID(C418, SEARCH("[", C418,1), SEARCH("]", C418,1) - SEARCH("[", C418,1)+1),"---"), 'Справочные данные и цены'!$C$37:$C$155,0), MATCH(D418,'Справочные данные и цены'!$D$18:$M$18,0)) + INDEX('Справочные данные и цены'!$D$37:$M$155, MATCH( IFERROR(MID(C418, SEARCH("[", C418,SEARCH("]", C418,1)+1), SEARCH("]", C418,SEARCH("]", C418,1)+1) - SEARCH("[", C418,SEARCH("]", C418,1)+1)+1),"---"), 'Справочные данные и цены'!$C$37:$C$155,0), MATCH(D418,'Справочные данные и цены'!$D$18:$M$18,0)),"Не доступно")</f>
        <v>0</v>
      </c>
    </row>
    <row r="419" spans="3:7" ht="14" x14ac:dyDescent="0.2">
      <c r="C419" s="9"/>
      <c r="D419" s="17">
        <v>50</v>
      </c>
      <c r="E419" s="17" t="s">
        <v>63</v>
      </c>
      <c r="F419" s="10">
        <f t="shared" si="6"/>
        <v>0</v>
      </c>
      <c r="G419" s="8">
        <f ca="1">IFERROR(OFFSET('Справочные данные и цены'!$B$4,MATCH(D419,'Справочные данные и цены'!$B$5:$B$13,0),2)*F419+OFFSET('Справочные данные и цены'!$D$4, MATCH(D419,'Справочные данные и цены'!$B$5:$B$13,0),MATCH(E419,'Справочные данные и цены'!$E$3:$H$3))+INDEX('Справочные данные и цены'!$D$37:$M$155, MATCH( IFERROR(MID(C419, SEARCH("[", C419,1), SEARCH("]", C419,1) - SEARCH("[", C419,1)+1),"---"), 'Справочные данные и цены'!$C$37:$C$155,0), MATCH(D419,'Справочные данные и цены'!$D$18:$M$18,0)) + INDEX('Справочные данные и цены'!$D$37:$M$155, MATCH( IFERROR(MID(C419, SEARCH("[", C419,SEARCH("]", C419,1)+1), SEARCH("]", C419,SEARCH("]", C419,1)+1) - SEARCH("[", C419,SEARCH("]", C419,1)+1)+1),"---"), 'Справочные данные и цены'!$C$37:$C$155,0), MATCH(D419,'Справочные данные и цены'!$D$18:$M$18,0)),"Не доступно")</f>
        <v>0</v>
      </c>
    </row>
    <row r="420" spans="3:7" ht="14" x14ac:dyDescent="0.2">
      <c r="C420" s="9"/>
      <c r="D420" s="17">
        <v>50</v>
      </c>
      <c r="E420" s="17" t="s">
        <v>63</v>
      </c>
      <c r="F420" s="10">
        <f t="shared" si="6"/>
        <v>0</v>
      </c>
      <c r="G420" s="8">
        <f ca="1">IFERROR(OFFSET('Справочные данные и цены'!$B$4,MATCH(D420,'Справочные данные и цены'!$B$5:$B$13,0),2)*F420+OFFSET('Справочные данные и цены'!$D$4, MATCH(D420,'Справочные данные и цены'!$B$5:$B$13,0),MATCH(E420,'Справочные данные и цены'!$E$3:$H$3))+INDEX('Справочные данные и цены'!$D$37:$M$155, MATCH( IFERROR(MID(C420, SEARCH("[", C420,1), SEARCH("]", C420,1) - SEARCH("[", C420,1)+1),"---"), 'Справочные данные и цены'!$C$37:$C$155,0), MATCH(D420,'Справочные данные и цены'!$D$18:$M$18,0)) + INDEX('Справочные данные и цены'!$D$37:$M$155, MATCH( IFERROR(MID(C420, SEARCH("[", C420,SEARCH("]", C420,1)+1), SEARCH("]", C420,SEARCH("]", C420,1)+1) - SEARCH("[", C420,SEARCH("]", C420,1)+1)+1),"---"), 'Справочные данные и цены'!$C$37:$C$155,0), MATCH(D420,'Справочные данные и цены'!$D$18:$M$18,0)),"Не доступно")</f>
        <v>0</v>
      </c>
    </row>
    <row r="421" spans="3:7" ht="14" x14ac:dyDescent="0.2">
      <c r="C421" s="9"/>
      <c r="D421" s="17">
        <v>50</v>
      </c>
      <c r="E421" s="17" t="s">
        <v>63</v>
      </c>
      <c r="F421" s="10">
        <f t="shared" si="6"/>
        <v>0</v>
      </c>
      <c r="G421" s="8">
        <f ca="1">IFERROR(OFFSET('Справочные данные и цены'!$B$4,MATCH(D421,'Справочные данные и цены'!$B$5:$B$13,0),2)*F421+OFFSET('Справочные данные и цены'!$D$4, MATCH(D421,'Справочные данные и цены'!$B$5:$B$13,0),MATCH(E421,'Справочные данные и цены'!$E$3:$H$3))+INDEX('Справочные данные и цены'!$D$37:$M$155, MATCH( IFERROR(MID(C421, SEARCH("[", C421,1), SEARCH("]", C421,1) - SEARCH("[", C421,1)+1),"---"), 'Справочные данные и цены'!$C$37:$C$155,0), MATCH(D421,'Справочные данные и цены'!$D$18:$M$18,0)) + INDEX('Справочные данные и цены'!$D$37:$M$155, MATCH( IFERROR(MID(C421, SEARCH("[", C421,SEARCH("]", C421,1)+1), SEARCH("]", C421,SEARCH("]", C421,1)+1) - SEARCH("[", C421,SEARCH("]", C421,1)+1)+1),"---"), 'Справочные данные и цены'!$C$37:$C$155,0), MATCH(D421,'Справочные данные и цены'!$D$18:$M$18,0)),"Не доступно")</f>
        <v>0</v>
      </c>
    </row>
    <row r="422" spans="3:7" ht="14" x14ac:dyDescent="0.2">
      <c r="C422" s="9"/>
      <c r="D422" s="17">
        <v>50</v>
      </c>
      <c r="E422" s="17" t="s">
        <v>63</v>
      </c>
      <c r="F422" s="10">
        <f t="shared" si="6"/>
        <v>0</v>
      </c>
      <c r="G422" s="8">
        <f ca="1">IFERROR(OFFSET('Справочные данные и цены'!$B$4,MATCH(D422,'Справочные данные и цены'!$B$5:$B$13,0),2)*F422+OFFSET('Справочные данные и цены'!$D$4, MATCH(D422,'Справочные данные и цены'!$B$5:$B$13,0),MATCH(E422,'Справочные данные и цены'!$E$3:$H$3))+INDEX('Справочные данные и цены'!$D$37:$M$155, MATCH( IFERROR(MID(C422, SEARCH("[", C422,1), SEARCH("]", C422,1) - SEARCH("[", C422,1)+1),"---"), 'Справочные данные и цены'!$C$37:$C$155,0), MATCH(D422,'Справочные данные и цены'!$D$18:$M$18,0)) + INDEX('Справочные данные и цены'!$D$37:$M$155, MATCH( IFERROR(MID(C422, SEARCH("[", C422,SEARCH("]", C422,1)+1), SEARCH("]", C422,SEARCH("]", C422,1)+1) - SEARCH("[", C422,SEARCH("]", C422,1)+1)+1),"---"), 'Справочные данные и цены'!$C$37:$C$155,0), MATCH(D422,'Справочные данные и цены'!$D$18:$M$18,0)),"Не доступно")</f>
        <v>0</v>
      </c>
    </row>
    <row r="423" spans="3:7" ht="14" x14ac:dyDescent="0.2">
      <c r="C423" s="9"/>
      <c r="D423" s="17">
        <v>50</v>
      </c>
      <c r="E423" s="17" t="s">
        <v>63</v>
      </c>
      <c r="F423" s="10">
        <f t="shared" si="6"/>
        <v>0</v>
      </c>
      <c r="G423" s="8">
        <f ca="1">IFERROR(OFFSET('Справочные данные и цены'!$B$4,MATCH(D423,'Справочные данные и цены'!$B$5:$B$13,0),2)*F423+OFFSET('Справочные данные и цены'!$D$4, MATCH(D423,'Справочные данные и цены'!$B$5:$B$13,0),MATCH(E423,'Справочные данные и цены'!$E$3:$H$3))+INDEX('Справочные данные и цены'!$D$37:$M$155, MATCH( IFERROR(MID(C423, SEARCH("[", C423,1), SEARCH("]", C423,1) - SEARCH("[", C423,1)+1),"---"), 'Справочные данные и цены'!$C$37:$C$155,0), MATCH(D423,'Справочные данные и цены'!$D$18:$M$18,0)) + INDEX('Справочные данные и цены'!$D$37:$M$155, MATCH( IFERROR(MID(C423, SEARCH("[", C423,SEARCH("]", C423,1)+1), SEARCH("]", C423,SEARCH("]", C423,1)+1) - SEARCH("[", C423,SEARCH("]", C423,1)+1)+1),"---"), 'Справочные данные и цены'!$C$37:$C$155,0), MATCH(D423,'Справочные данные и цены'!$D$18:$M$18,0)),"Не доступно")</f>
        <v>0</v>
      </c>
    </row>
    <row r="424" spans="3:7" ht="14" x14ac:dyDescent="0.2">
      <c r="C424" s="9"/>
      <c r="D424" s="17">
        <v>50</v>
      </c>
      <c r="E424" s="17" t="s">
        <v>63</v>
      </c>
      <c r="F424" s="10">
        <f t="shared" si="6"/>
        <v>0</v>
      </c>
      <c r="G424" s="8">
        <f ca="1">IFERROR(OFFSET('Справочные данные и цены'!$B$4,MATCH(D424,'Справочные данные и цены'!$B$5:$B$13,0),2)*F424+OFFSET('Справочные данные и цены'!$D$4, MATCH(D424,'Справочные данные и цены'!$B$5:$B$13,0),MATCH(E424,'Справочные данные и цены'!$E$3:$H$3))+INDEX('Справочные данные и цены'!$D$37:$M$155, MATCH( IFERROR(MID(C424, SEARCH("[", C424,1), SEARCH("]", C424,1) - SEARCH("[", C424,1)+1),"---"), 'Справочные данные и цены'!$C$37:$C$155,0), MATCH(D424,'Справочные данные и цены'!$D$18:$M$18,0)) + INDEX('Справочные данные и цены'!$D$37:$M$155, MATCH( IFERROR(MID(C424, SEARCH("[", C424,SEARCH("]", C424,1)+1), SEARCH("]", C424,SEARCH("]", C424,1)+1) - SEARCH("[", C424,SEARCH("]", C424,1)+1)+1),"---"), 'Справочные данные и цены'!$C$37:$C$155,0), MATCH(D424,'Справочные данные и цены'!$D$18:$M$18,0)),"Не доступно")</f>
        <v>0</v>
      </c>
    </row>
    <row r="425" spans="3:7" ht="14" x14ac:dyDescent="0.2">
      <c r="C425" s="9"/>
      <c r="D425" s="17">
        <v>50</v>
      </c>
      <c r="E425" s="17" t="s">
        <v>63</v>
      </c>
      <c r="F425" s="10">
        <f t="shared" si="6"/>
        <v>0</v>
      </c>
      <c r="G425" s="8">
        <f ca="1">IFERROR(OFFSET('Справочные данные и цены'!$B$4,MATCH(D425,'Справочные данные и цены'!$B$5:$B$13,0),2)*F425+OFFSET('Справочные данные и цены'!$D$4, MATCH(D425,'Справочные данные и цены'!$B$5:$B$13,0),MATCH(E425,'Справочные данные и цены'!$E$3:$H$3))+INDEX('Справочные данные и цены'!$D$37:$M$155, MATCH( IFERROR(MID(C425, SEARCH("[", C425,1), SEARCH("]", C425,1) - SEARCH("[", C425,1)+1),"---"), 'Справочные данные и цены'!$C$37:$C$155,0), MATCH(D425,'Справочные данные и цены'!$D$18:$M$18,0)) + INDEX('Справочные данные и цены'!$D$37:$M$155, MATCH( IFERROR(MID(C425, SEARCH("[", C425,SEARCH("]", C425,1)+1), SEARCH("]", C425,SEARCH("]", C425,1)+1) - SEARCH("[", C425,SEARCH("]", C425,1)+1)+1),"---"), 'Справочные данные и цены'!$C$37:$C$155,0), MATCH(D425,'Справочные данные и цены'!$D$18:$M$18,0)),"Не доступно")</f>
        <v>0</v>
      </c>
    </row>
    <row r="426" spans="3:7" ht="14" x14ac:dyDescent="0.2">
      <c r="C426" s="9"/>
      <c r="D426" s="17">
        <v>50</v>
      </c>
      <c r="E426" s="17" t="s">
        <v>63</v>
      </c>
      <c r="F426" s="10">
        <f t="shared" si="6"/>
        <v>0</v>
      </c>
      <c r="G426" s="8">
        <f ca="1">IFERROR(OFFSET('Справочные данные и цены'!$B$4,MATCH(D426,'Справочные данные и цены'!$B$5:$B$13,0),2)*F426+OFFSET('Справочные данные и цены'!$D$4, MATCH(D426,'Справочные данные и цены'!$B$5:$B$13,0),MATCH(E426,'Справочные данные и цены'!$E$3:$H$3))+INDEX('Справочные данные и цены'!$D$37:$M$155, MATCH( IFERROR(MID(C426, SEARCH("[", C426,1), SEARCH("]", C426,1) - SEARCH("[", C426,1)+1),"---"), 'Справочные данные и цены'!$C$37:$C$155,0), MATCH(D426,'Справочные данные и цены'!$D$18:$M$18,0)) + INDEX('Справочные данные и цены'!$D$37:$M$155, MATCH( IFERROR(MID(C426, SEARCH("[", C426,SEARCH("]", C426,1)+1), SEARCH("]", C426,SEARCH("]", C426,1)+1) - SEARCH("[", C426,SEARCH("]", C426,1)+1)+1),"---"), 'Справочные данные и цены'!$C$37:$C$155,0), MATCH(D426,'Справочные данные и цены'!$D$18:$M$18,0)),"Не доступно")</f>
        <v>0</v>
      </c>
    </row>
    <row r="427" spans="3:7" ht="14" x14ac:dyDescent="0.2">
      <c r="C427" s="9"/>
      <c r="D427" s="17">
        <v>50</v>
      </c>
      <c r="E427" s="17" t="s">
        <v>63</v>
      </c>
      <c r="F427" s="10">
        <f t="shared" si="6"/>
        <v>0</v>
      </c>
      <c r="G427" s="8">
        <f ca="1">IFERROR(OFFSET('Справочные данные и цены'!$B$4,MATCH(D427,'Справочные данные и цены'!$B$5:$B$13,0),2)*F427+OFFSET('Справочные данные и цены'!$D$4, MATCH(D427,'Справочные данные и цены'!$B$5:$B$13,0),MATCH(E427,'Справочные данные и цены'!$E$3:$H$3))+INDEX('Справочные данные и цены'!$D$37:$M$155, MATCH( IFERROR(MID(C427, SEARCH("[", C427,1), SEARCH("]", C427,1) - SEARCH("[", C427,1)+1),"---"), 'Справочные данные и цены'!$C$37:$C$155,0), MATCH(D427,'Справочные данные и цены'!$D$18:$M$18,0)) + INDEX('Справочные данные и цены'!$D$37:$M$155, MATCH( IFERROR(MID(C427, SEARCH("[", C427,SEARCH("]", C427,1)+1), SEARCH("]", C427,SEARCH("]", C427,1)+1) - SEARCH("[", C427,SEARCH("]", C427,1)+1)+1),"---"), 'Справочные данные и цены'!$C$37:$C$155,0), MATCH(D427,'Справочные данные и цены'!$D$18:$M$18,0)),"Не доступно")</f>
        <v>0</v>
      </c>
    </row>
    <row r="428" spans="3:7" ht="14" x14ac:dyDescent="0.2">
      <c r="C428" s="9"/>
      <c r="D428" s="17">
        <v>50</v>
      </c>
      <c r="E428" s="17" t="s">
        <v>63</v>
      </c>
      <c r="F428" s="10">
        <f t="shared" si="6"/>
        <v>0</v>
      </c>
      <c r="G428" s="8">
        <f ca="1">IFERROR(OFFSET('Справочные данные и цены'!$B$4,MATCH(D428,'Справочные данные и цены'!$B$5:$B$13,0),2)*F428+OFFSET('Справочные данные и цены'!$D$4, MATCH(D428,'Справочные данные и цены'!$B$5:$B$13,0),MATCH(E428,'Справочные данные и цены'!$E$3:$H$3))+INDEX('Справочные данные и цены'!$D$37:$M$155, MATCH( IFERROR(MID(C428, SEARCH("[", C428,1), SEARCH("]", C428,1) - SEARCH("[", C428,1)+1),"---"), 'Справочные данные и цены'!$C$37:$C$155,0), MATCH(D428,'Справочные данные и цены'!$D$18:$M$18,0)) + INDEX('Справочные данные и цены'!$D$37:$M$155, MATCH( IFERROR(MID(C428, SEARCH("[", C428,SEARCH("]", C428,1)+1), SEARCH("]", C428,SEARCH("]", C428,1)+1) - SEARCH("[", C428,SEARCH("]", C428,1)+1)+1),"---"), 'Справочные данные и цены'!$C$37:$C$155,0), MATCH(D428,'Справочные данные и цены'!$D$18:$M$18,0)),"Не доступно")</f>
        <v>0</v>
      </c>
    </row>
    <row r="429" spans="3:7" ht="14" x14ac:dyDescent="0.2">
      <c r="C429" s="9"/>
      <c r="D429" s="17">
        <v>50</v>
      </c>
      <c r="E429" s="17" t="s">
        <v>63</v>
      </c>
      <c r="F429" s="10">
        <f t="shared" si="6"/>
        <v>0</v>
      </c>
      <c r="G429" s="8">
        <f ca="1">IFERROR(OFFSET('Справочные данные и цены'!$B$4,MATCH(D429,'Справочные данные и цены'!$B$5:$B$13,0),2)*F429+OFFSET('Справочные данные и цены'!$D$4, MATCH(D429,'Справочные данные и цены'!$B$5:$B$13,0),MATCH(E429,'Справочные данные и цены'!$E$3:$H$3))+INDEX('Справочные данные и цены'!$D$37:$M$155, MATCH( IFERROR(MID(C429, SEARCH("[", C429,1), SEARCH("]", C429,1) - SEARCH("[", C429,1)+1),"---"), 'Справочные данные и цены'!$C$37:$C$155,0), MATCH(D429,'Справочные данные и цены'!$D$18:$M$18,0)) + INDEX('Справочные данные и цены'!$D$37:$M$155, MATCH( IFERROR(MID(C429, SEARCH("[", C429,SEARCH("]", C429,1)+1), SEARCH("]", C429,SEARCH("]", C429,1)+1) - SEARCH("[", C429,SEARCH("]", C429,1)+1)+1),"---"), 'Справочные данные и цены'!$C$37:$C$155,0), MATCH(D429,'Справочные данные и цены'!$D$18:$M$18,0)),"Не доступно")</f>
        <v>0</v>
      </c>
    </row>
    <row r="430" spans="3:7" ht="14" x14ac:dyDescent="0.2">
      <c r="C430" s="9"/>
      <c r="D430" s="17">
        <v>50</v>
      </c>
      <c r="E430" s="17" t="s">
        <v>63</v>
      </c>
      <c r="F430" s="10">
        <f t="shared" si="6"/>
        <v>0</v>
      </c>
      <c r="G430" s="8">
        <f ca="1">IFERROR(OFFSET('Справочные данные и цены'!$B$4,MATCH(D430,'Справочные данные и цены'!$B$5:$B$13,0),2)*F430+OFFSET('Справочные данные и цены'!$D$4, MATCH(D430,'Справочные данные и цены'!$B$5:$B$13,0),MATCH(E430,'Справочные данные и цены'!$E$3:$H$3))+INDEX('Справочные данные и цены'!$D$37:$M$155, MATCH( IFERROR(MID(C430, SEARCH("[", C430,1), SEARCH("]", C430,1) - SEARCH("[", C430,1)+1),"---"), 'Справочные данные и цены'!$C$37:$C$155,0), MATCH(D430,'Справочные данные и цены'!$D$18:$M$18,0)) + INDEX('Справочные данные и цены'!$D$37:$M$155, MATCH( IFERROR(MID(C430, SEARCH("[", C430,SEARCH("]", C430,1)+1), SEARCH("]", C430,SEARCH("]", C430,1)+1) - SEARCH("[", C430,SEARCH("]", C430,1)+1)+1),"---"), 'Справочные данные и цены'!$C$37:$C$155,0), MATCH(D430,'Справочные данные и цены'!$D$18:$M$18,0)),"Не доступно")</f>
        <v>0</v>
      </c>
    </row>
    <row r="431" spans="3:7" ht="14" x14ac:dyDescent="0.2">
      <c r="C431" s="9"/>
      <c r="D431" s="17">
        <v>50</v>
      </c>
      <c r="E431" s="17" t="s">
        <v>63</v>
      </c>
      <c r="F431" s="10">
        <f t="shared" si="6"/>
        <v>0</v>
      </c>
      <c r="G431" s="8">
        <f ca="1">IFERROR(OFFSET('Справочные данные и цены'!$B$4,MATCH(D431,'Справочные данные и цены'!$B$5:$B$13,0),2)*F431+OFFSET('Справочные данные и цены'!$D$4, MATCH(D431,'Справочные данные и цены'!$B$5:$B$13,0),MATCH(E431,'Справочные данные и цены'!$E$3:$H$3))+INDEX('Справочные данные и цены'!$D$37:$M$155, MATCH( IFERROR(MID(C431, SEARCH("[", C431,1), SEARCH("]", C431,1) - SEARCH("[", C431,1)+1),"---"), 'Справочные данные и цены'!$C$37:$C$155,0), MATCH(D431,'Справочные данные и цены'!$D$18:$M$18,0)) + INDEX('Справочные данные и цены'!$D$37:$M$155, MATCH( IFERROR(MID(C431, SEARCH("[", C431,SEARCH("]", C431,1)+1), SEARCH("]", C431,SEARCH("]", C431,1)+1) - SEARCH("[", C431,SEARCH("]", C431,1)+1)+1),"---"), 'Справочные данные и цены'!$C$37:$C$155,0), MATCH(D431,'Справочные данные и цены'!$D$18:$M$18,0)),"Не доступно")</f>
        <v>0</v>
      </c>
    </row>
    <row r="432" spans="3:7" ht="14" x14ac:dyDescent="0.2">
      <c r="C432" s="9"/>
      <c r="D432" s="17">
        <v>50</v>
      </c>
      <c r="E432" s="17" t="s">
        <v>63</v>
      </c>
      <c r="F432" s="10">
        <f t="shared" si="6"/>
        <v>0</v>
      </c>
      <c r="G432" s="8">
        <f ca="1">IFERROR(OFFSET('Справочные данные и цены'!$B$4,MATCH(D432,'Справочные данные и цены'!$B$5:$B$13,0),2)*F432+OFFSET('Справочные данные и цены'!$D$4, MATCH(D432,'Справочные данные и цены'!$B$5:$B$13,0),MATCH(E432,'Справочные данные и цены'!$E$3:$H$3))+INDEX('Справочные данные и цены'!$D$37:$M$155, MATCH( IFERROR(MID(C432, SEARCH("[", C432,1), SEARCH("]", C432,1) - SEARCH("[", C432,1)+1),"---"), 'Справочные данные и цены'!$C$37:$C$155,0), MATCH(D432,'Справочные данные и цены'!$D$18:$M$18,0)) + INDEX('Справочные данные и цены'!$D$37:$M$155, MATCH( IFERROR(MID(C432, SEARCH("[", C432,SEARCH("]", C432,1)+1), SEARCH("]", C432,SEARCH("]", C432,1)+1) - SEARCH("[", C432,SEARCH("]", C432,1)+1)+1),"---"), 'Справочные данные и цены'!$C$37:$C$155,0), MATCH(D432,'Справочные данные и цены'!$D$18:$M$18,0)),"Не доступно")</f>
        <v>0</v>
      </c>
    </row>
    <row r="433" spans="3:7" ht="14" x14ac:dyDescent="0.2">
      <c r="C433" s="9"/>
      <c r="D433" s="17">
        <v>50</v>
      </c>
      <c r="E433" s="17" t="s">
        <v>63</v>
      </c>
      <c r="F433" s="10">
        <f t="shared" si="6"/>
        <v>0</v>
      </c>
      <c r="G433" s="8">
        <f ca="1">IFERROR(OFFSET('Справочные данные и цены'!$B$4,MATCH(D433,'Справочные данные и цены'!$B$5:$B$13,0),2)*F433+OFFSET('Справочные данные и цены'!$D$4, MATCH(D433,'Справочные данные и цены'!$B$5:$B$13,0),MATCH(E433,'Справочные данные и цены'!$E$3:$H$3))+INDEX('Справочные данные и цены'!$D$37:$M$155, MATCH( IFERROR(MID(C433, SEARCH("[", C433,1), SEARCH("]", C433,1) - SEARCH("[", C433,1)+1),"---"), 'Справочные данные и цены'!$C$37:$C$155,0), MATCH(D433,'Справочные данные и цены'!$D$18:$M$18,0)) + INDEX('Справочные данные и цены'!$D$37:$M$155, MATCH( IFERROR(MID(C433, SEARCH("[", C433,SEARCH("]", C433,1)+1), SEARCH("]", C433,SEARCH("]", C433,1)+1) - SEARCH("[", C433,SEARCH("]", C433,1)+1)+1),"---"), 'Справочные данные и цены'!$C$37:$C$155,0), MATCH(D433,'Справочные данные и цены'!$D$18:$M$18,0)),"Не доступно")</f>
        <v>0</v>
      </c>
    </row>
    <row r="434" spans="3:7" ht="14" x14ac:dyDescent="0.2">
      <c r="C434" s="9"/>
      <c r="D434" s="17">
        <v>50</v>
      </c>
      <c r="E434" s="17" t="s">
        <v>63</v>
      </c>
      <c r="F434" s="10">
        <f t="shared" si="6"/>
        <v>0</v>
      </c>
      <c r="G434" s="8">
        <f ca="1">IFERROR(OFFSET('Справочные данные и цены'!$B$4,MATCH(D434,'Справочные данные и цены'!$B$5:$B$13,0),2)*F434+OFFSET('Справочные данные и цены'!$D$4, MATCH(D434,'Справочные данные и цены'!$B$5:$B$13,0),MATCH(E434,'Справочные данные и цены'!$E$3:$H$3))+INDEX('Справочные данные и цены'!$D$37:$M$155, MATCH( IFERROR(MID(C434, SEARCH("[", C434,1), SEARCH("]", C434,1) - SEARCH("[", C434,1)+1),"---"), 'Справочные данные и цены'!$C$37:$C$155,0), MATCH(D434,'Справочные данные и цены'!$D$18:$M$18,0)) + INDEX('Справочные данные и цены'!$D$37:$M$155, MATCH( IFERROR(MID(C434, SEARCH("[", C434,SEARCH("]", C434,1)+1), SEARCH("]", C434,SEARCH("]", C434,1)+1) - SEARCH("[", C434,SEARCH("]", C434,1)+1)+1),"---"), 'Справочные данные и цены'!$C$37:$C$155,0), MATCH(D434,'Справочные данные и цены'!$D$18:$M$18,0)),"Не доступно")</f>
        <v>0</v>
      </c>
    </row>
    <row r="435" spans="3:7" ht="14" x14ac:dyDescent="0.2">
      <c r="C435" s="9"/>
      <c r="D435" s="17">
        <v>50</v>
      </c>
      <c r="E435" s="17" t="s">
        <v>63</v>
      </c>
      <c r="F435" s="10">
        <f t="shared" si="6"/>
        <v>0</v>
      </c>
      <c r="G435" s="8">
        <f ca="1">IFERROR(OFFSET('Справочные данные и цены'!$B$4,MATCH(D435,'Справочные данные и цены'!$B$5:$B$13,0),2)*F435+OFFSET('Справочные данные и цены'!$D$4, MATCH(D435,'Справочные данные и цены'!$B$5:$B$13,0),MATCH(E435,'Справочные данные и цены'!$E$3:$H$3))+INDEX('Справочные данные и цены'!$D$37:$M$155, MATCH( IFERROR(MID(C435, SEARCH("[", C435,1), SEARCH("]", C435,1) - SEARCH("[", C435,1)+1),"---"), 'Справочные данные и цены'!$C$37:$C$155,0), MATCH(D435,'Справочные данные и цены'!$D$18:$M$18,0)) + INDEX('Справочные данные и цены'!$D$37:$M$155, MATCH( IFERROR(MID(C435, SEARCH("[", C435,SEARCH("]", C435,1)+1), SEARCH("]", C435,SEARCH("]", C435,1)+1) - SEARCH("[", C435,SEARCH("]", C435,1)+1)+1),"---"), 'Справочные данные и цены'!$C$37:$C$155,0), MATCH(D435,'Справочные данные и цены'!$D$18:$M$18,0)),"Не доступно")</f>
        <v>0</v>
      </c>
    </row>
    <row r="436" spans="3:7" ht="14" x14ac:dyDescent="0.2">
      <c r="C436" s="9"/>
      <c r="D436" s="17">
        <v>50</v>
      </c>
      <c r="E436" s="17" t="s">
        <v>63</v>
      </c>
      <c r="F436" s="10">
        <f t="shared" si="6"/>
        <v>0</v>
      </c>
      <c r="G436" s="8">
        <f ca="1">IFERROR(OFFSET('Справочные данные и цены'!$B$4,MATCH(D436,'Справочные данные и цены'!$B$5:$B$13,0),2)*F436+OFFSET('Справочные данные и цены'!$D$4, MATCH(D436,'Справочные данные и цены'!$B$5:$B$13,0),MATCH(E436,'Справочные данные и цены'!$E$3:$H$3))+INDEX('Справочные данные и цены'!$D$37:$M$155, MATCH( IFERROR(MID(C436, SEARCH("[", C436,1), SEARCH("]", C436,1) - SEARCH("[", C436,1)+1),"---"), 'Справочные данные и цены'!$C$37:$C$155,0), MATCH(D436,'Справочные данные и цены'!$D$18:$M$18,0)) + INDEX('Справочные данные и цены'!$D$37:$M$155, MATCH( IFERROR(MID(C436, SEARCH("[", C436,SEARCH("]", C436,1)+1), SEARCH("]", C436,SEARCH("]", C436,1)+1) - SEARCH("[", C436,SEARCH("]", C436,1)+1)+1),"---"), 'Справочные данные и цены'!$C$37:$C$155,0), MATCH(D436,'Справочные данные и цены'!$D$18:$M$18,0)),"Не доступно")</f>
        <v>0</v>
      </c>
    </row>
    <row r="437" spans="3:7" ht="14" x14ac:dyDescent="0.2">
      <c r="C437" s="9"/>
      <c r="D437" s="17">
        <v>50</v>
      </c>
      <c r="E437" s="17" t="s">
        <v>63</v>
      </c>
      <c r="F437" s="10">
        <f t="shared" si="6"/>
        <v>0</v>
      </c>
      <c r="G437" s="8">
        <f ca="1">IFERROR(OFFSET('Справочные данные и цены'!$B$4,MATCH(D437,'Справочные данные и цены'!$B$5:$B$13,0),2)*F437+OFFSET('Справочные данные и цены'!$D$4, MATCH(D437,'Справочные данные и цены'!$B$5:$B$13,0),MATCH(E437,'Справочные данные и цены'!$E$3:$H$3))+INDEX('Справочные данные и цены'!$D$37:$M$155, MATCH( IFERROR(MID(C437, SEARCH("[", C437,1), SEARCH("]", C437,1) - SEARCH("[", C437,1)+1),"---"), 'Справочные данные и цены'!$C$37:$C$155,0), MATCH(D437,'Справочные данные и цены'!$D$18:$M$18,0)) + INDEX('Справочные данные и цены'!$D$37:$M$155, MATCH( IFERROR(MID(C437, SEARCH("[", C437,SEARCH("]", C437,1)+1), SEARCH("]", C437,SEARCH("]", C437,1)+1) - SEARCH("[", C437,SEARCH("]", C437,1)+1)+1),"---"), 'Справочные данные и цены'!$C$37:$C$155,0), MATCH(D437,'Справочные данные и цены'!$D$18:$M$18,0)),"Не доступно")</f>
        <v>0</v>
      </c>
    </row>
    <row r="438" spans="3:7" ht="14" x14ac:dyDescent="0.2">
      <c r="C438" s="9"/>
      <c r="D438" s="17">
        <v>50</v>
      </c>
      <c r="E438" s="17" t="s">
        <v>63</v>
      </c>
      <c r="F438" s="10">
        <f t="shared" si="6"/>
        <v>0</v>
      </c>
      <c r="G438" s="8">
        <f ca="1">IFERROR(OFFSET('Справочные данные и цены'!$B$4,MATCH(D438,'Справочные данные и цены'!$B$5:$B$13,0),2)*F438+OFFSET('Справочные данные и цены'!$D$4, MATCH(D438,'Справочные данные и цены'!$B$5:$B$13,0),MATCH(E438,'Справочные данные и цены'!$E$3:$H$3))+INDEX('Справочные данные и цены'!$D$37:$M$155, MATCH( IFERROR(MID(C438, SEARCH("[", C438,1), SEARCH("]", C438,1) - SEARCH("[", C438,1)+1),"---"), 'Справочные данные и цены'!$C$37:$C$155,0), MATCH(D438,'Справочные данные и цены'!$D$18:$M$18,0)) + INDEX('Справочные данные и цены'!$D$37:$M$155, MATCH( IFERROR(MID(C438, SEARCH("[", C438,SEARCH("]", C438,1)+1), SEARCH("]", C438,SEARCH("]", C438,1)+1) - SEARCH("[", C438,SEARCH("]", C438,1)+1)+1),"---"), 'Справочные данные и цены'!$C$37:$C$155,0), MATCH(D438,'Справочные данные и цены'!$D$18:$M$18,0)),"Не доступно")</f>
        <v>0</v>
      </c>
    </row>
    <row r="439" spans="3:7" ht="14" x14ac:dyDescent="0.2">
      <c r="C439" s="9"/>
      <c r="D439" s="17">
        <v>50</v>
      </c>
      <c r="E439" s="17" t="s">
        <v>63</v>
      </c>
      <c r="F439" s="10">
        <f t="shared" si="6"/>
        <v>0</v>
      </c>
      <c r="G439" s="8">
        <f ca="1">IFERROR(OFFSET('Справочные данные и цены'!$B$4,MATCH(D439,'Справочные данные и цены'!$B$5:$B$13,0),2)*F439+OFFSET('Справочные данные и цены'!$D$4, MATCH(D439,'Справочные данные и цены'!$B$5:$B$13,0),MATCH(E439,'Справочные данные и цены'!$E$3:$H$3))+INDEX('Справочные данные и цены'!$D$37:$M$155, MATCH( IFERROR(MID(C439, SEARCH("[", C439,1), SEARCH("]", C439,1) - SEARCH("[", C439,1)+1),"---"), 'Справочные данные и цены'!$C$37:$C$155,0), MATCH(D439,'Справочные данные и цены'!$D$18:$M$18,0)) + INDEX('Справочные данные и цены'!$D$37:$M$155, MATCH( IFERROR(MID(C439, SEARCH("[", C439,SEARCH("]", C439,1)+1), SEARCH("]", C439,SEARCH("]", C439,1)+1) - SEARCH("[", C439,SEARCH("]", C439,1)+1)+1),"---"), 'Справочные данные и цены'!$C$37:$C$155,0), MATCH(D439,'Справочные данные и цены'!$D$18:$M$18,0)),"Не доступно")</f>
        <v>0</v>
      </c>
    </row>
    <row r="440" spans="3:7" ht="14" x14ac:dyDescent="0.2">
      <c r="C440" s="9"/>
      <c r="D440" s="17">
        <v>50</v>
      </c>
      <c r="E440" s="17" t="s">
        <v>63</v>
      </c>
      <c r="F440" s="10">
        <f t="shared" si="6"/>
        <v>0</v>
      </c>
      <c r="G440" s="8">
        <f ca="1">IFERROR(OFFSET('Справочные данные и цены'!$B$4,MATCH(D440,'Справочные данные и цены'!$B$5:$B$13,0),2)*F440+OFFSET('Справочные данные и цены'!$D$4, MATCH(D440,'Справочные данные и цены'!$B$5:$B$13,0),MATCH(E440,'Справочные данные и цены'!$E$3:$H$3))+INDEX('Справочные данные и цены'!$D$37:$M$155, MATCH( IFERROR(MID(C440, SEARCH("[", C440,1), SEARCH("]", C440,1) - SEARCH("[", C440,1)+1),"---"), 'Справочные данные и цены'!$C$37:$C$155,0), MATCH(D440,'Справочные данные и цены'!$D$18:$M$18,0)) + INDEX('Справочные данные и цены'!$D$37:$M$155, MATCH( IFERROR(MID(C440, SEARCH("[", C440,SEARCH("]", C440,1)+1), SEARCH("]", C440,SEARCH("]", C440,1)+1) - SEARCH("[", C440,SEARCH("]", C440,1)+1)+1),"---"), 'Справочные данные и цены'!$C$37:$C$155,0), MATCH(D440,'Справочные данные и цены'!$D$18:$M$18,0)),"Не доступно")</f>
        <v>0</v>
      </c>
    </row>
    <row r="441" spans="3:7" ht="14" x14ac:dyDescent="0.2">
      <c r="C441" s="9"/>
      <c r="D441" s="17">
        <v>50</v>
      </c>
      <c r="E441" s="17" t="s">
        <v>63</v>
      </c>
      <c r="F441" s="10">
        <f t="shared" si="6"/>
        <v>0</v>
      </c>
      <c r="G441" s="8">
        <f ca="1">IFERROR(OFFSET('Справочные данные и цены'!$B$4,MATCH(D441,'Справочные данные и цены'!$B$5:$B$13,0),2)*F441+OFFSET('Справочные данные и цены'!$D$4, MATCH(D441,'Справочные данные и цены'!$B$5:$B$13,0),MATCH(E441,'Справочные данные и цены'!$E$3:$H$3))+INDEX('Справочные данные и цены'!$D$37:$M$155, MATCH( IFERROR(MID(C441, SEARCH("[", C441,1), SEARCH("]", C441,1) - SEARCH("[", C441,1)+1),"---"), 'Справочные данные и цены'!$C$37:$C$155,0), MATCH(D441,'Справочные данные и цены'!$D$18:$M$18,0)) + INDEX('Справочные данные и цены'!$D$37:$M$155, MATCH( IFERROR(MID(C441, SEARCH("[", C441,SEARCH("]", C441,1)+1), SEARCH("]", C441,SEARCH("]", C441,1)+1) - SEARCH("[", C441,SEARCH("]", C441,1)+1)+1),"---"), 'Справочные данные и цены'!$C$37:$C$155,0), MATCH(D441,'Справочные данные и цены'!$D$18:$M$18,0)),"Не доступно")</f>
        <v>0</v>
      </c>
    </row>
    <row r="442" spans="3:7" ht="14" x14ac:dyDescent="0.2">
      <c r="C442" s="9"/>
      <c r="D442" s="17">
        <v>50</v>
      </c>
      <c r="E442" s="17" t="s">
        <v>63</v>
      </c>
      <c r="F442" s="10">
        <f t="shared" si="6"/>
        <v>0</v>
      </c>
      <c r="G442" s="8">
        <f ca="1">IFERROR(OFFSET('Справочные данные и цены'!$B$4,MATCH(D442,'Справочные данные и цены'!$B$5:$B$13,0),2)*F442+OFFSET('Справочные данные и цены'!$D$4, MATCH(D442,'Справочные данные и цены'!$B$5:$B$13,0),MATCH(E442,'Справочные данные и цены'!$E$3:$H$3))+INDEX('Справочные данные и цены'!$D$37:$M$155, MATCH( IFERROR(MID(C442, SEARCH("[", C442,1), SEARCH("]", C442,1) - SEARCH("[", C442,1)+1),"---"), 'Справочные данные и цены'!$C$37:$C$155,0), MATCH(D442,'Справочные данные и цены'!$D$18:$M$18,0)) + INDEX('Справочные данные и цены'!$D$37:$M$155, MATCH( IFERROR(MID(C442, SEARCH("[", C442,SEARCH("]", C442,1)+1), SEARCH("]", C442,SEARCH("]", C442,1)+1) - SEARCH("[", C442,SEARCH("]", C442,1)+1)+1),"---"), 'Справочные данные и цены'!$C$37:$C$155,0), MATCH(D442,'Справочные данные и цены'!$D$18:$M$18,0)),"Не доступно")</f>
        <v>0</v>
      </c>
    </row>
    <row r="443" spans="3:7" ht="14" x14ac:dyDescent="0.2">
      <c r="C443" s="9"/>
      <c r="D443" s="17">
        <v>50</v>
      </c>
      <c r="E443" s="17" t="s">
        <v>63</v>
      </c>
      <c r="F443" s="10">
        <f t="shared" si="6"/>
        <v>0</v>
      </c>
      <c r="G443" s="8">
        <f ca="1">IFERROR(OFFSET('Справочные данные и цены'!$B$4,MATCH(D443,'Справочные данные и цены'!$B$5:$B$13,0),2)*F443+OFFSET('Справочные данные и цены'!$D$4, MATCH(D443,'Справочные данные и цены'!$B$5:$B$13,0),MATCH(E443,'Справочные данные и цены'!$E$3:$H$3))+INDEX('Справочные данные и цены'!$D$37:$M$155, MATCH( IFERROR(MID(C443, SEARCH("[", C443,1), SEARCH("]", C443,1) - SEARCH("[", C443,1)+1),"---"), 'Справочные данные и цены'!$C$37:$C$155,0), MATCH(D443,'Справочные данные и цены'!$D$18:$M$18,0)) + INDEX('Справочные данные и цены'!$D$37:$M$155, MATCH( IFERROR(MID(C443, SEARCH("[", C443,SEARCH("]", C443,1)+1), SEARCH("]", C443,SEARCH("]", C443,1)+1) - SEARCH("[", C443,SEARCH("]", C443,1)+1)+1),"---"), 'Справочные данные и цены'!$C$37:$C$155,0), MATCH(D443,'Справочные данные и цены'!$D$18:$M$18,0)),"Не доступно")</f>
        <v>0</v>
      </c>
    </row>
    <row r="444" spans="3:7" ht="14" x14ac:dyDescent="0.2">
      <c r="C444" s="9"/>
      <c r="D444" s="17">
        <v>50</v>
      </c>
      <c r="E444" s="17" t="s">
        <v>63</v>
      </c>
      <c r="F444" s="10">
        <f t="shared" si="6"/>
        <v>0</v>
      </c>
      <c r="G444" s="8">
        <f ca="1">IFERROR(OFFSET('Справочные данные и цены'!$B$4,MATCH(D444,'Справочные данные и цены'!$B$5:$B$13,0),2)*F444+OFFSET('Справочные данные и цены'!$D$4, MATCH(D444,'Справочные данные и цены'!$B$5:$B$13,0),MATCH(E444,'Справочные данные и цены'!$E$3:$H$3))+INDEX('Справочные данные и цены'!$D$37:$M$155, MATCH( IFERROR(MID(C444, SEARCH("[", C444,1), SEARCH("]", C444,1) - SEARCH("[", C444,1)+1),"---"), 'Справочные данные и цены'!$C$37:$C$155,0), MATCH(D444,'Справочные данные и цены'!$D$18:$M$18,0)) + INDEX('Справочные данные и цены'!$D$37:$M$155, MATCH( IFERROR(MID(C444, SEARCH("[", C444,SEARCH("]", C444,1)+1), SEARCH("]", C444,SEARCH("]", C444,1)+1) - SEARCH("[", C444,SEARCH("]", C444,1)+1)+1),"---"), 'Справочные данные и цены'!$C$37:$C$155,0), MATCH(D444,'Справочные данные и цены'!$D$18:$M$18,0)),"Не доступно")</f>
        <v>0</v>
      </c>
    </row>
    <row r="445" spans="3:7" ht="14" x14ac:dyDescent="0.2">
      <c r="C445" s="9"/>
      <c r="D445" s="17">
        <v>50</v>
      </c>
      <c r="E445" s="17" t="s">
        <v>63</v>
      </c>
      <c r="F445" s="10">
        <f t="shared" si="6"/>
        <v>0</v>
      </c>
      <c r="G445" s="8">
        <f ca="1">IFERROR(OFFSET('Справочные данные и цены'!$B$4,MATCH(D445,'Справочные данные и цены'!$B$5:$B$13,0),2)*F445+OFFSET('Справочные данные и цены'!$D$4, MATCH(D445,'Справочные данные и цены'!$B$5:$B$13,0),MATCH(E445,'Справочные данные и цены'!$E$3:$H$3))+INDEX('Справочные данные и цены'!$D$37:$M$155, MATCH( IFERROR(MID(C445, SEARCH("[", C445,1), SEARCH("]", C445,1) - SEARCH("[", C445,1)+1),"---"), 'Справочные данные и цены'!$C$37:$C$155,0), MATCH(D445,'Справочные данные и цены'!$D$18:$M$18,0)) + INDEX('Справочные данные и цены'!$D$37:$M$155, MATCH( IFERROR(MID(C445, SEARCH("[", C445,SEARCH("]", C445,1)+1), SEARCH("]", C445,SEARCH("]", C445,1)+1) - SEARCH("[", C445,SEARCH("]", C445,1)+1)+1),"---"), 'Справочные данные и цены'!$C$37:$C$155,0), MATCH(D445,'Справочные данные и цены'!$D$18:$M$18,0)),"Не доступно")</f>
        <v>0</v>
      </c>
    </row>
    <row r="446" spans="3:7" ht="14" x14ac:dyDescent="0.2">
      <c r="C446" s="9"/>
      <c r="D446" s="17">
        <v>50</v>
      </c>
      <c r="E446" s="17" t="s">
        <v>63</v>
      </c>
      <c r="F446" s="10">
        <f t="shared" si="6"/>
        <v>0</v>
      </c>
      <c r="G446" s="8">
        <f ca="1">IFERROR(OFFSET('Справочные данные и цены'!$B$4,MATCH(D446,'Справочные данные и цены'!$B$5:$B$13,0),2)*F446+OFFSET('Справочные данные и цены'!$D$4, MATCH(D446,'Справочные данные и цены'!$B$5:$B$13,0),MATCH(E446,'Справочные данные и цены'!$E$3:$H$3))+INDEX('Справочные данные и цены'!$D$37:$M$155, MATCH( IFERROR(MID(C446, SEARCH("[", C446,1), SEARCH("]", C446,1) - SEARCH("[", C446,1)+1),"---"), 'Справочные данные и цены'!$C$37:$C$155,0), MATCH(D446,'Справочные данные и цены'!$D$18:$M$18,0)) + INDEX('Справочные данные и цены'!$D$37:$M$155, MATCH( IFERROR(MID(C446, SEARCH("[", C446,SEARCH("]", C446,1)+1), SEARCH("]", C446,SEARCH("]", C446,1)+1) - SEARCH("[", C446,SEARCH("]", C446,1)+1)+1),"---"), 'Справочные данные и цены'!$C$37:$C$155,0), MATCH(D446,'Справочные данные и цены'!$D$18:$M$18,0)),"Не доступно")</f>
        <v>0</v>
      </c>
    </row>
    <row r="447" spans="3:7" ht="14" x14ac:dyDescent="0.2">
      <c r="C447" s="9"/>
      <c r="D447" s="17">
        <v>50</v>
      </c>
      <c r="E447" s="17" t="s">
        <v>63</v>
      </c>
      <c r="F447" s="10">
        <f t="shared" si="6"/>
        <v>0</v>
      </c>
      <c r="G447" s="8">
        <f ca="1">IFERROR(OFFSET('Справочные данные и цены'!$B$4,MATCH(D447,'Справочные данные и цены'!$B$5:$B$13,0),2)*F447+OFFSET('Справочные данные и цены'!$D$4, MATCH(D447,'Справочные данные и цены'!$B$5:$B$13,0),MATCH(E447,'Справочные данные и цены'!$E$3:$H$3))+INDEX('Справочные данные и цены'!$D$37:$M$155, MATCH( IFERROR(MID(C447, SEARCH("[", C447,1), SEARCH("]", C447,1) - SEARCH("[", C447,1)+1),"---"), 'Справочные данные и цены'!$C$37:$C$155,0), MATCH(D447,'Справочные данные и цены'!$D$18:$M$18,0)) + INDEX('Справочные данные и цены'!$D$37:$M$155, MATCH( IFERROR(MID(C447, SEARCH("[", C447,SEARCH("]", C447,1)+1), SEARCH("]", C447,SEARCH("]", C447,1)+1) - SEARCH("[", C447,SEARCH("]", C447,1)+1)+1),"---"), 'Справочные данные и цены'!$C$37:$C$155,0), MATCH(D447,'Справочные данные и цены'!$D$18:$M$18,0)),"Не доступно")</f>
        <v>0</v>
      </c>
    </row>
    <row r="448" spans="3:7" ht="14" x14ac:dyDescent="0.2">
      <c r="C448" s="9"/>
      <c r="D448" s="17">
        <v>50</v>
      </c>
      <c r="E448" s="17" t="s">
        <v>63</v>
      </c>
      <c r="F448" s="10">
        <f t="shared" si="6"/>
        <v>0</v>
      </c>
      <c r="G448" s="8">
        <f ca="1">IFERROR(OFFSET('Справочные данные и цены'!$B$4,MATCH(D448,'Справочные данные и цены'!$B$5:$B$13,0),2)*F448+OFFSET('Справочные данные и цены'!$D$4, MATCH(D448,'Справочные данные и цены'!$B$5:$B$13,0),MATCH(E448,'Справочные данные и цены'!$E$3:$H$3))+INDEX('Справочные данные и цены'!$D$37:$M$155, MATCH( IFERROR(MID(C448, SEARCH("[", C448,1), SEARCH("]", C448,1) - SEARCH("[", C448,1)+1),"---"), 'Справочные данные и цены'!$C$37:$C$155,0), MATCH(D448,'Справочные данные и цены'!$D$18:$M$18,0)) + INDEX('Справочные данные и цены'!$D$37:$M$155, MATCH( IFERROR(MID(C448, SEARCH("[", C448,SEARCH("]", C448,1)+1), SEARCH("]", C448,SEARCH("]", C448,1)+1) - SEARCH("[", C448,SEARCH("]", C448,1)+1)+1),"---"), 'Справочные данные и цены'!$C$37:$C$155,0), MATCH(D448,'Справочные данные и цены'!$D$18:$M$18,0)),"Не доступно")</f>
        <v>0</v>
      </c>
    </row>
    <row r="449" spans="3:7" ht="14" x14ac:dyDescent="0.2">
      <c r="C449" s="9"/>
      <c r="D449" s="17">
        <v>50</v>
      </c>
      <c r="E449" s="17" t="s">
        <v>63</v>
      </c>
      <c r="F449" s="10">
        <f t="shared" si="6"/>
        <v>0</v>
      </c>
      <c r="G449" s="8">
        <f ca="1">IFERROR(OFFSET('Справочные данные и цены'!$B$4,MATCH(D449,'Справочные данные и цены'!$B$5:$B$13,0),2)*F449+OFFSET('Справочные данные и цены'!$D$4, MATCH(D449,'Справочные данные и цены'!$B$5:$B$13,0),MATCH(E449,'Справочные данные и цены'!$E$3:$H$3))+INDEX('Справочные данные и цены'!$D$37:$M$155, MATCH( IFERROR(MID(C449, SEARCH("[", C449,1), SEARCH("]", C449,1) - SEARCH("[", C449,1)+1),"---"), 'Справочные данные и цены'!$C$37:$C$155,0), MATCH(D449,'Справочные данные и цены'!$D$18:$M$18,0)) + INDEX('Справочные данные и цены'!$D$37:$M$155, MATCH( IFERROR(MID(C449, SEARCH("[", C449,SEARCH("]", C449,1)+1), SEARCH("]", C449,SEARCH("]", C449,1)+1) - SEARCH("[", C449,SEARCH("]", C449,1)+1)+1),"---"), 'Справочные данные и цены'!$C$37:$C$155,0), MATCH(D449,'Справочные данные и цены'!$D$18:$M$18,0)),"Не доступно")</f>
        <v>0</v>
      </c>
    </row>
    <row r="450" spans="3:7" ht="14" x14ac:dyDescent="0.2">
      <c r="C450" s="9"/>
      <c r="D450" s="17">
        <v>50</v>
      </c>
      <c r="E450" s="17" t="s">
        <v>63</v>
      </c>
      <c r="F450" s="10">
        <f t="shared" si="6"/>
        <v>0</v>
      </c>
      <c r="G450" s="8">
        <f ca="1">IFERROR(OFFSET('Справочные данные и цены'!$B$4,MATCH(D450,'Справочные данные и цены'!$B$5:$B$13,0),2)*F450+OFFSET('Справочные данные и цены'!$D$4, MATCH(D450,'Справочные данные и цены'!$B$5:$B$13,0),MATCH(E450,'Справочные данные и цены'!$E$3:$H$3))+INDEX('Справочные данные и цены'!$D$37:$M$155, MATCH( IFERROR(MID(C450, SEARCH("[", C450,1), SEARCH("]", C450,1) - SEARCH("[", C450,1)+1),"---"), 'Справочные данные и цены'!$C$37:$C$155,0), MATCH(D450,'Справочные данные и цены'!$D$18:$M$18,0)) + INDEX('Справочные данные и цены'!$D$37:$M$155, MATCH( IFERROR(MID(C450, SEARCH("[", C450,SEARCH("]", C450,1)+1), SEARCH("]", C450,SEARCH("]", C450,1)+1) - SEARCH("[", C450,SEARCH("]", C450,1)+1)+1),"---"), 'Справочные данные и цены'!$C$37:$C$155,0), MATCH(D450,'Справочные данные и цены'!$D$18:$M$18,0)),"Не доступно")</f>
        <v>0</v>
      </c>
    </row>
    <row r="451" spans="3:7" ht="14" x14ac:dyDescent="0.2">
      <c r="C451" s="9"/>
      <c r="D451" s="17">
        <v>50</v>
      </c>
      <c r="E451" s="17" t="s">
        <v>63</v>
      </c>
      <c r="F451" s="10">
        <f t="shared" si="6"/>
        <v>0</v>
      </c>
      <c r="G451" s="8">
        <f ca="1">IFERROR(OFFSET('Справочные данные и цены'!$B$4,MATCH(D451,'Справочные данные и цены'!$B$5:$B$13,0),2)*F451+OFFSET('Справочные данные и цены'!$D$4, MATCH(D451,'Справочные данные и цены'!$B$5:$B$13,0),MATCH(E451,'Справочные данные и цены'!$E$3:$H$3))+INDEX('Справочные данные и цены'!$D$37:$M$155, MATCH( IFERROR(MID(C451, SEARCH("[", C451,1), SEARCH("]", C451,1) - SEARCH("[", C451,1)+1),"---"), 'Справочные данные и цены'!$C$37:$C$155,0), MATCH(D451,'Справочные данные и цены'!$D$18:$M$18,0)) + INDEX('Справочные данные и цены'!$D$37:$M$155, MATCH( IFERROR(MID(C451, SEARCH("[", C451,SEARCH("]", C451,1)+1), SEARCH("]", C451,SEARCH("]", C451,1)+1) - SEARCH("[", C451,SEARCH("]", C451,1)+1)+1),"---"), 'Справочные данные и цены'!$C$37:$C$155,0), MATCH(D451,'Справочные данные и цены'!$D$18:$M$18,0)),"Не доступно")</f>
        <v>0</v>
      </c>
    </row>
    <row r="452" spans="3:7" ht="14" x14ac:dyDescent="0.2">
      <c r="C452" s="9"/>
      <c r="D452" s="17">
        <v>50</v>
      </c>
      <c r="E452" s="17" t="s">
        <v>63</v>
      </c>
      <c r="F452" s="10">
        <f t="shared" si="6"/>
        <v>0</v>
      </c>
      <c r="G452" s="8">
        <f ca="1">IFERROR(OFFSET('Справочные данные и цены'!$B$4,MATCH(D452,'Справочные данные и цены'!$B$5:$B$13,0),2)*F452+OFFSET('Справочные данные и цены'!$D$4, MATCH(D452,'Справочные данные и цены'!$B$5:$B$13,0),MATCH(E452,'Справочные данные и цены'!$E$3:$H$3))+INDEX('Справочные данные и цены'!$D$37:$M$155, MATCH( IFERROR(MID(C452, SEARCH("[", C452,1), SEARCH("]", C452,1) - SEARCH("[", C452,1)+1),"---"), 'Справочные данные и цены'!$C$37:$C$155,0), MATCH(D452,'Справочные данные и цены'!$D$18:$M$18,0)) + INDEX('Справочные данные и цены'!$D$37:$M$155, MATCH( IFERROR(MID(C452, SEARCH("[", C452,SEARCH("]", C452,1)+1), SEARCH("]", C452,SEARCH("]", C452,1)+1) - SEARCH("[", C452,SEARCH("]", C452,1)+1)+1),"---"), 'Справочные данные и цены'!$C$37:$C$155,0), MATCH(D452,'Справочные данные и цены'!$D$18:$M$18,0)),"Не доступно")</f>
        <v>0</v>
      </c>
    </row>
    <row r="453" spans="3:7" ht="14" x14ac:dyDescent="0.2">
      <c r="C453" s="9"/>
      <c r="D453" s="17">
        <v>50</v>
      </c>
      <c r="E453" s="17" t="s">
        <v>63</v>
      </c>
      <c r="F453" s="10">
        <f t="shared" si="6"/>
        <v>0</v>
      </c>
      <c r="G453" s="8">
        <f ca="1">IFERROR(OFFSET('Справочные данные и цены'!$B$4,MATCH(D453,'Справочные данные и цены'!$B$5:$B$13,0),2)*F453+OFFSET('Справочные данные и цены'!$D$4, MATCH(D453,'Справочные данные и цены'!$B$5:$B$13,0),MATCH(E453,'Справочные данные и цены'!$E$3:$H$3))+INDEX('Справочные данные и цены'!$D$37:$M$155, MATCH( IFERROR(MID(C453, SEARCH("[", C453,1), SEARCH("]", C453,1) - SEARCH("[", C453,1)+1),"---"), 'Справочные данные и цены'!$C$37:$C$155,0), MATCH(D453,'Справочные данные и цены'!$D$18:$M$18,0)) + INDEX('Справочные данные и цены'!$D$37:$M$155, MATCH( IFERROR(MID(C453, SEARCH("[", C453,SEARCH("]", C453,1)+1), SEARCH("]", C453,SEARCH("]", C453,1)+1) - SEARCH("[", C453,SEARCH("]", C453,1)+1)+1),"---"), 'Справочные данные и цены'!$C$37:$C$155,0), MATCH(D453,'Справочные данные и цены'!$D$18:$M$18,0)),"Не доступно")</f>
        <v>0</v>
      </c>
    </row>
    <row r="454" spans="3:7" ht="14" x14ac:dyDescent="0.2">
      <c r="C454" s="9"/>
      <c r="D454" s="17">
        <v>50</v>
      </c>
      <c r="E454" s="17" t="s">
        <v>63</v>
      </c>
      <c r="F454" s="10">
        <f t="shared" si="6"/>
        <v>0</v>
      </c>
      <c r="G454" s="8">
        <f ca="1">IFERROR(OFFSET('Справочные данные и цены'!$B$4,MATCH(D454,'Справочные данные и цены'!$B$5:$B$13,0),2)*F454+OFFSET('Справочные данные и цены'!$D$4, MATCH(D454,'Справочные данные и цены'!$B$5:$B$13,0),MATCH(E454,'Справочные данные и цены'!$E$3:$H$3))+INDEX('Справочные данные и цены'!$D$37:$M$155, MATCH( IFERROR(MID(C454, SEARCH("[", C454,1), SEARCH("]", C454,1) - SEARCH("[", C454,1)+1),"---"), 'Справочные данные и цены'!$C$37:$C$155,0), MATCH(D454,'Справочные данные и цены'!$D$18:$M$18,0)) + INDEX('Справочные данные и цены'!$D$37:$M$155, MATCH( IFERROR(MID(C454, SEARCH("[", C454,SEARCH("]", C454,1)+1), SEARCH("]", C454,SEARCH("]", C454,1)+1) - SEARCH("[", C454,SEARCH("]", C454,1)+1)+1),"---"), 'Справочные данные и цены'!$C$37:$C$155,0), MATCH(D454,'Справочные данные и цены'!$D$18:$M$18,0)),"Не доступно")</f>
        <v>0</v>
      </c>
    </row>
    <row r="455" spans="3:7" ht="14" x14ac:dyDescent="0.2">
      <c r="C455" s="9"/>
      <c r="D455" s="17">
        <v>50</v>
      </c>
      <c r="E455" s="17" t="s">
        <v>63</v>
      </c>
      <c r="F455" s="10">
        <f t="shared" ref="F455:F518" si="7">LEN(SUBSTITUTE(SUBSTITUTE(C455, IFERROR(MID(C455, SEARCH("[", C455,1), SEARCH("]", C455,1) - SEARCH("[", C455,1)+1),""), ""), IFERROR(MID(C455, SEARCH("[", C455,SEARCH("]", C455,1)+1), SEARCH("]", C455,SEARCH("]", C455,1)+1) - SEARCH("[", C455,SEARCH("]", C455,1)+1)+1),""), ""))</f>
        <v>0</v>
      </c>
      <c r="G455" s="8">
        <f ca="1">IFERROR(OFFSET('Справочные данные и цены'!$B$4,MATCH(D455,'Справочные данные и цены'!$B$5:$B$13,0),2)*F455+OFFSET('Справочные данные и цены'!$D$4, MATCH(D455,'Справочные данные и цены'!$B$5:$B$13,0),MATCH(E455,'Справочные данные и цены'!$E$3:$H$3))+INDEX('Справочные данные и цены'!$D$37:$M$155, MATCH( IFERROR(MID(C455, SEARCH("[", C455,1), SEARCH("]", C455,1) - SEARCH("[", C455,1)+1),"---"), 'Справочные данные и цены'!$C$37:$C$155,0), MATCH(D455,'Справочные данные и цены'!$D$18:$M$18,0)) + INDEX('Справочные данные и цены'!$D$37:$M$155, MATCH( IFERROR(MID(C455, SEARCH("[", C455,SEARCH("]", C455,1)+1), SEARCH("]", C455,SEARCH("]", C455,1)+1) - SEARCH("[", C455,SEARCH("]", C455,1)+1)+1),"---"), 'Справочные данные и цены'!$C$37:$C$155,0), MATCH(D455,'Справочные данные и цены'!$D$18:$M$18,0)),"Не доступно")</f>
        <v>0</v>
      </c>
    </row>
    <row r="456" spans="3:7" ht="14" x14ac:dyDescent="0.2">
      <c r="C456" s="9"/>
      <c r="D456" s="17">
        <v>50</v>
      </c>
      <c r="E456" s="17" t="s">
        <v>63</v>
      </c>
      <c r="F456" s="10">
        <f t="shared" si="7"/>
        <v>0</v>
      </c>
      <c r="G456" s="8">
        <f ca="1">IFERROR(OFFSET('Справочные данные и цены'!$B$4,MATCH(D456,'Справочные данные и цены'!$B$5:$B$13,0),2)*F456+OFFSET('Справочные данные и цены'!$D$4, MATCH(D456,'Справочные данные и цены'!$B$5:$B$13,0),MATCH(E456,'Справочные данные и цены'!$E$3:$H$3))+INDEX('Справочные данные и цены'!$D$37:$M$155, MATCH( IFERROR(MID(C456, SEARCH("[", C456,1), SEARCH("]", C456,1) - SEARCH("[", C456,1)+1),"---"), 'Справочные данные и цены'!$C$37:$C$155,0), MATCH(D456,'Справочные данные и цены'!$D$18:$M$18,0)) + INDEX('Справочные данные и цены'!$D$37:$M$155, MATCH( IFERROR(MID(C456, SEARCH("[", C456,SEARCH("]", C456,1)+1), SEARCH("]", C456,SEARCH("]", C456,1)+1) - SEARCH("[", C456,SEARCH("]", C456,1)+1)+1),"---"), 'Справочные данные и цены'!$C$37:$C$155,0), MATCH(D456,'Справочные данные и цены'!$D$18:$M$18,0)),"Не доступно")</f>
        <v>0</v>
      </c>
    </row>
    <row r="457" spans="3:7" ht="14" x14ac:dyDescent="0.2">
      <c r="C457" s="9"/>
      <c r="D457" s="17">
        <v>50</v>
      </c>
      <c r="E457" s="17" t="s">
        <v>63</v>
      </c>
      <c r="F457" s="10">
        <f t="shared" si="7"/>
        <v>0</v>
      </c>
      <c r="G457" s="8">
        <f ca="1">IFERROR(OFFSET('Справочные данные и цены'!$B$4,MATCH(D457,'Справочные данные и цены'!$B$5:$B$13,0),2)*F457+OFFSET('Справочные данные и цены'!$D$4, MATCH(D457,'Справочные данные и цены'!$B$5:$B$13,0),MATCH(E457,'Справочные данные и цены'!$E$3:$H$3))+INDEX('Справочные данные и цены'!$D$37:$M$155, MATCH( IFERROR(MID(C457, SEARCH("[", C457,1), SEARCH("]", C457,1) - SEARCH("[", C457,1)+1),"---"), 'Справочные данные и цены'!$C$37:$C$155,0), MATCH(D457,'Справочные данные и цены'!$D$18:$M$18,0)) + INDEX('Справочные данные и цены'!$D$37:$M$155, MATCH( IFERROR(MID(C457, SEARCH("[", C457,SEARCH("]", C457,1)+1), SEARCH("]", C457,SEARCH("]", C457,1)+1) - SEARCH("[", C457,SEARCH("]", C457,1)+1)+1),"---"), 'Справочные данные и цены'!$C$37:$C$155,0), MATCH(D457,'Справочные данные и цены'!$D$18:$M$18,0)),"Не доступно")</f>
        <v>0</v>
      </c>
    </row>
    <row r="458" spans="3:7" ht="14" x14ac:dyDescent="0.2">
      <c r="C458" s="9"/>
      <c r="D458" s="17">
        <v>50</v>
      </c>
      <c r="E458" s="17" t="s">
        <v>63</v>
      </c>
      <c r="F458" s="10">
        <f t="shared" si="7"/>
        <v>0</v>
      </c>
      <c r="G458" s="8">
        <f ca="1">IFERROR(OFFSET('Справочные данные и цены'!$B$4,MATCH(D458,'Справочные данные и цены'!$B$5:$B$13,0),2)*F458+OFFSET('Справочные данные и цены'!$D$4, MATCH(D458,'Справочные данные и цены'!$B$5:$B$13,0),MATCH(E458,'Справочные данные и цены'!$E$3:$H$3))+INDEX('Справочные данные и цены'!$D$37:$M$155, MATCH( IFERROR(MID(C458, SEARCH("[", C458,1), SEARCH("]", C458,1) - SEARCH("[", C458,1)+1),"---"), 'Справочные данные и цены'!$C$37:$C$155,0), MATCH(D458,'Справочные данные и цены'!$D$18:$M$18,0)) + INDEX('Справочные данные и цены'!$D$37:$M$155, MATCH( IFERROR(MID(C458, SEARCH("[", C458,SEARCH("]", C458,1)+1), SEARCH("]", C458,SEARCH("]", C458,1)+1) - SEARCH("[", C458,SEARCH("]", C458,1)+1)+1),"---"), 'Справочные данные и цены'!$C$37:$C$155,0), MATCH(D458,'Справочные данные и цены'!$D$18:$M$18,0)),"Не доступно")</f>
        <v>0</v>
      </c>
    </row>
    <row r="459" spans="3:7" ht="14" x14ac:dyDescent="0.2">
      <c r="C459" s="9"/>
      <c r="D459" s="17">
        <v>50</v>
      </c>
      <c r="E459" s="17" t="s">
        <v>63</v>
      </c>
      <c r="F459" s="10">
        <f t="shared" si="7"/>
        <v>0</v>
      </c>
      <c r="G459" s="8">
        <f ca="1">IFERROR(OFFSET('Справочные данные и цены'!$B$4,MATCH(D459,'Справочные данные и цены'!$B$5:$B$13,0),2)*F459+OFFSET('Справочные данные и цены'!$D$4, MATCH(D459,'Справочные данные и цены'!$B$5:$B$13,0),MATCH(E459,'Справочные данные и цены'!$E$3:$H$3))+INDEX('Справочные данные и цены'!$D$37:$M$155, MATCH( IFERROR(MID(C459, SEARCH("[", C459,1), SEARCH("]", C459,1) - SEARCH("[", C459,1)+1),"---"), 'Справочные данные и цены'!$C$37:$C$155,0), MATCH(D459,'Справочные данные и цены'!$D$18:$M$18,0)) + INDEX('Справочные данные и цены'!$D$37:$M$155, MATCH( IFERROR(MID(C459, SEARCH("[", C459,SEARCH("]", C459,1)+1), SEARCH("]", C459,SEARCH("]", C459,1)+1) - SEARCH("[", C459,SEARCH("]", C459,1)+1)+1),"---"), 'Справочные данные и цены'!$C$37:$C$155,0), MATCH(D459,'Справочные данные и цены'!$D$18:$M$18,0)),"Не доступно")</f>
        <v>0</v>
      </c>
    </row>
    <row r="460" spans="3:7" ht="14" x14ac:dyDescent="0.2">
      <c r="C460" s="9"/>
      <c r="D460" s="17">
        <v>50</v>
      </c>
      <c r="E460" s="17" t="s">
        <v>63</v>
      </c>
      <c r="F460" s="10">
        <f t="shared" si="7"/>
        <v>0</v>
      </c>
      <c r="G460" s="8">
        <f ca="1">IFERROR(OFFSET('Справочные данные и цены'!$B$4,MATCH(D460,'Справочные данные и цены'!$B$5:$B$13,0),2)*F460+OFFSET('Справочные данные и цены'!$D$4, MATCH(D460,'Справочные данные и цены'!$B$5:$B$13,0),MATCH(E460,'Справочные данные и цены'!$E$3:$H$3))+INDEX('Справочные данные и цены'!$D$37:$M$155, MATCH( IFERROR(MID(C460, SEARCH("[", C460,1), SEARCH("]", C460,1) - SEARCH("[", C460,1)+1),"---"), 'Справочные данные и цены'!$C$37:$C$155,0), MATCH(D460,'Справочные данные и цены'!$D$18:$M$18,0)) + INDEX('Справочные данные и цены'!$D$37:$M$155, MATCH( IFERROR(MID(C460, SEARCH("[", C460,SEARCH("]", C460,1)+1), SEARCH("]", C460,SEARCH("]", C460,1)+1) - SEARCH("[", C460,SEARCH("]", C460,1)+1)+1),"---"), 'Справочные данные и цены'!$C$37:$C$155,0), MATCH(D460,'Справочные данные и цены'!$D$18:$M$18,0)),"Не доступно")</f>
        <v>0</v>
      </c>
    </row>
    <row r="461" spans="3:7" ht="14" x14ac:dyDescent="0.2">
      <c r="C461" s="9"/>
      <c r="D461" s="17">
        <v>50</v>
      </c>
      <c r="E461" s="17" t="s">
        <v>63</v>
      </c>
      <c r="F461" s="10">
        <f t="shared" si="7"/>
        <v>0</v>
      </c>
      <c r="G461" s="8">
        <f ca="1">IFERROR(OFFSET('Справочные данные и цены'!$B$4,MATCH(D461,'Справочные данные и цены'!$B$5:$B$13,0),2)*F461+OFFSET('Справочные данные и цены'!$D$4, MATCH(D461,'Справочные данные и цены'!$B$5:$B$13,0),MATCH(E461,'Справочные данные и цены'!$E$3:$H$3))+INDEX('Справочные данные и цены'!$D$37:$M$155, MATCH( IFERROR(MID(C461, SEARCH("[", C461,1), SEARCH("]", C461,1) - SEARCH("[", C461,1)+1),"---"), 'Справочные данные и цены'!$C$37:$C$155,0), MATCH(D461,'Справочные данные и цены'!$D$18:$M$18,0)) + INDEX('Справочные данные и цены'!$D$37:$M$155, MATCH( IFERROR(MID(C461, SEARCH("[", C461,SEARCH("]", C461,1)+1), SEARCH("]", C461,SEARCH("]", C461,1)+1) - SEARCH("[", C461,SEARCH("]", C461,1)+1)+1),"---"), 'Справочные данные и цены'!$C$37:$C$155,0), MATCH(D461,'Справочные данные и цены'!$D$18:$M$18,0)),"Не доступно")</f>
        <v>0</v>
      </c>
    </row>
    <row r="462" spans="3:7" ht="14" x14ac:dyDescent="0.2">
      <c r="C462" s="9"/>
      <c r="D462" s="17">
        <v>50</v>
      </c>
      <c r="E462" s="17" t="s">
        <v>63</v>
      </c>
      <c r="F462" s="10">
        <f t="shared" si="7"/>
        <v>0</v>
      </c>
      <c r="G462" s="8">
        <f ca="1">IFERROR(OFFSET('Справочные данные и цены'!$B$4,MATCH(D462,'Справочные данные и цены'!$B$5:$B$13,0),2)*F462+OFFSET('Справочные данные и цены'!$D$4, MATCH(D462,'Справочные данные и цены'!$B$5:$B$13,0),MATCH(E462,'Справочные данные и цены'!$E$3:$H$3))+INDEX('Справочные данные и цены'!$D$37:$M$155, MATCH( IFERROR(MID(C462, SEARCH("[", C462,1), SEARCH("]", C462,1) - SEARCH("[", C462,1)+1),"---"), 'Справочные данные и цены'!$C$37:$C$155,0), MATCH(D462,'Справочные данные и цены'!$D$18:$M$18,0)) + INDEX('Справочные данные и цены'!$D$37:$M$155, MATCH( IFERROR(MID(C462, SEARCH("[", C462,SEARCH("]", C462,1)+1), SEARCH("]", C462,SEARCH("]", C462,1)+1) - SEARCH("[", C462,SEARCH("]", C462,1)+1)+1),"---"), 'Справочные данные и цены'!$C$37:$C$155,0), MATCH(D462,'Справочные данные и цены'!$D$18:$M$18,0)),"Не доступно")</f>
        <v>0</v>
      </c>
    </row>
    <row r="463" spans="3:7" ht="14" x14ac:dyDescent="0.2">
      <c r="C463" s="9"/>
      <c r="D463" s="17">
        <v>50</v>
      </c>
      <c r="E463" s="17" t="s">
        <v>63</v>
      </c>
      <c r="F463" s="10">
        <f t="shared" si="7"/>
        <v>0</v>
      </c>
      <c r="G463" s="8">
        <f ca="1">IFERROR(OFFSET('Справочные данные и цены'!$B$4,MATCH(D463,'Справочные данные и цены'!$B$5:$B$13,0),2)*F463+OFFSET('Справочные данные и цены'!$D$4, MATCH(D463,'Справочные данные и цены'!$B$5:$B$13,0),MATCH(E463,'Справочные данные и цены'!$E$3:$H$3))+INDEX('Справочные данные и цены'!$D$37:$M$155, MATCH( IFERROR(MID(C463, SEARCH("[", C463,1), SEARCH("]", C463,1) - SEARCH("[", C463,1)+1),"---"), 'Справочные данные и цены'!$C$37:$C$155,0), MATCH(D463,'Справочные данные и цены'!$D$18:$M$18,0)) + INDEX('Справочные данные и цены'!$D$37:$M$155, MATCH( IFERROR(MID(C463, SEARCH("[", C463,SEARCH("]", C463,1)+1), SEARCH("]", C463,SEARCH("]", C463,1)+1) - SEARCH("[", C463,SEARCH("]", C463,1)+1)+1),"---"), 'Справочные данные и цены'!$C$37:$C$155,0), MATCH(D463,'Справочные данные и цены'!$D$18:$M$18,0)),"Не доступно")</f>
        <v>0</v>
      </c>
    </row>
    <row r="464" spans="3:7" ht="14" x14ac:dyDescent="0.2">
      <c r="C464" s="9"/>
      <c r="D464" s="17">
        <v>50</v>
      </c>
      <c r="E464" s="17" t="s">
        <v>63</v>
      </c>
      <c r="F464" s="10">
        <f t="shared" si="7"/>
        <v>0</v>
      </c>
      <c r="G464" s="8">
        <f ca="1">IFERROR(OFFSET('Справочные данные и цены'!$B$4,MATCH(D464,'Справочные данные и цены'!$B$5:$B$13,0),2)*F464+OFFSET('Справочные данные и цены'!$D$4, MATCH(D464,'Справочные данные и цены'!$B$5:$B$13,0),MATCH(E464,'Справочные данные и цены'!$E$3:$H$3))+INDEX('Справочные данные и цены'!$D$37:$M$155, MATCH( IFERROR(MID(C464, SEARCH("[", C464,1), SEARCH("]", C464,1) - SEARCH("[", C464,1)+1),"---"), 'Справочные данные и цены'!$C$37:$C$155,0), MATCH(D464,'Справочные данные и цены'!$D$18:$M$18,0)) + INDEX('Справочные данные и цены'!$D$37:$M$155, MATCH( IFERROR(MID(C464, SEARCH("[", C464,SEARCH("]", C464,1)+1), SEARCH("]", C464,SEARCH("]", C464,1)+1) - SEARCH("[", C464,SEARCH("]", C464,1)+1)+1),"---"), 'Справочные данные и цены'!$C$37:$C$155,0), MATCH(D464,'Справочные данные и цены'!$D$18:$M$18,0)),"Не доступно")</f>
        <v>0</v>
      </c>
    </row>
    <row r="465" spans="3:7" ht="14" x14ac:dyDescent="0.2">
      <c r="C465" s="9"/>
      <c r="D465" s="17">
        <v>50</v>
      </c>
      <c r="E465" s="17" t="s">
        <v>63</v>
      </c>
      <c r="F465" s="10">
        <f t="shared" si="7"/>
        <v>0</v>
      </c>
      <c r="G465" s="8">
        <f ca="1">IFERROR(OFFSET('Справочные данные и цены'!$B$4,MATCH(D465,'Справочные данные и цены'!$B$5:$B$13,0),2)*F465+OFFSET('Справочные данные и цены'!$D$4, MATCH(D465,'Справочные данные и цены'!$B$5:$B$13,0),MATCH(E465,'Справочные данные и цены'!$E$3:$H$3))+INDEX('Справочные данные и цены'!$D$37:$M$155, MATCH( IFERROR(MID(C465, SEARCH("[", C465,1), SEARCH("]", C465,1) - SEARCH("[", C465,1)+1),"---"), 'Справочные данные и цены'!$C$37:$C$155,0), MATCH(D465,'Справочные данные и цены'!$D$18:$M$18,0)) + INDEX('Справочные данные и цены'!$D$37:$M$155, MATCH( IFERROR(MID(C465, SEARCH("[", C465,SEARCH("]", C465,1)+1), SEARCH("]", C465,SEARCH("]", C465,1)+1) - SEARCH("[", C465,SEARCH("]", C465,1)+1)+1),"---"), 'Справочные данные и цены'!$C$37:$C$155,0), MATCH(D465,'Справочные данные и цены'!$D$18:$M$18,0)),"Не доступно")</f>
        <v>0</v>
      </c>
    </row>
    <row r="466" spans="3:7" ht="14" x14ac:dyDescent="0.2">
      <c r="C466" s="9"/>
      <c r="D466" s="17">
        <v>50</v>
      </c>
      <c r="E466" s="17" t="s">
        <v>63</v>
      </c>
      <c r="F466" s="10">
        <f t="shared" si="7"/>
        <v>0</v>
      </c>
      <c r="G466" s="8">
        <f ca="1">IFERROR(OFFSET('Справочные данные и цены'!$B$4,MATCH(D466,'Справочные данные и цены'!$B$5:$B$13,0),2)*F466+OFFSET('Справочные данные и цены'!$D$4, MATCH(D466,'Справочные данные и цены'!$B$5:$B$13,0),MATCH(E466,'Справочные данные и цены'!$E$3:$H$3))+INDEX('Справочные данные и цены'!$D$37:$M$155, MATCH( IFERROR(MID(C466, SEARCH("[", C466,1), SEARCH("]", C466,1) - SEARCH("[", C466,1)+1),"---"), 'Справочные данные и цены'!$C$37:$C$155,0), MATCH(D466,'Справочные данные и цены'!$D$18:$M$18,0)) + INDEX('Справочные данные и цены'!$D$37:$M$155, MATCH( IFERROR(MID(C466, SEARCH("[", C466,SEARCH("]", C466,1)+1), SEARCH("]", C466,SEARCH("]", C466,1)+1) - SEARCH("[", C466,SEARCH("]", C466,1)+1)+1),"---"), 'Справочные данные и цены'!$C$37:$C$155,0), MATCH(D466,'Справочные данные и цены'!$D$18:$M$18,0)),"Не доступно")</f>
        <v>0</v>
      </c>
    </row>
    <row r="467" spans="3:7" ht="14" x14ac:dyDescent="0.2">
      <c r="C467" s="9"/>
      <c r="D467" s="17">
        <v>50</v>
      </c>
      <c r="E467" s="17" t="s">
        <v>63</v>
      </c>
      <c r="F467" s="10">
        <f t="shared" si="7"/>
        <v>0</v>
      </c>
      <c r="G467" s="8">
        <f ca="1">IFERROR(OFFSET('Справочные данные и цены'!$B$4,MATCH(D467,'Справочные данные и цены'!$B$5:$B$13,0),2)*F467+OFFSET('Справочные данные и цены'!$D$4, MATCH(D467,'Справочные данные и цены'!$B$5:$B$13,0),MATCH(E467,'Справочные данные и цены'!$E$3:$H$3))+INDEX('Справочные данные и цены'!$D$37:$M$155, MATCH( IFERROR(MID(C467, SEARCH("[", C467,1), SEARCH("]", C467,1) - SEARCH("[", C467,1)+1),"---"), 'Справочные данные и цены'!$C$37:$C$155,0), MATCH(D467,'Справочные данные и цены'!$D$18:$M$18,0)) + INDEX('Справочные данные и цены'!$D$37:$M$155, MATCH( IFERROR(MID(C467, SEARCH("[", C467,SEARCH("]", C467,1)+1), SEARCH("]", C467,SEARCH("]", C467,1)+1) - SEARCH("[", C467,SEARCH("]", C467,1)+1)+1),"---"), 'Справочные данные и цены'!$C$37:$C$155,0), MATCH(D467,'Справочные данные и цены'!$D$18:$M$18,0)),"Не доступно")</f>
        <v>0</v>
      </c>
    </row>
    <row r="468" spans="3:7" ht="14" x14ac:dyDescent="0.2">
      <c r="C468" s="9"/>
      <c r="D468" s="17">
        <v>50</v>
      </c>
      <c r="E468" s="17" t="s">
        <v>63</v>
      </c>
      <c r="F468" s="10">
        <f t="shared" si="7"/>
        <v>0</v>
      </c>
      <c r="G468" s="8">
        <f ca="1">IFERROR(OFFSET('Справочные данные и цены'!$B$4,MATCH(D468,'Справочные данные и цены'!$B$5:$B$13,0),2)*F468+OFFSET('Справочные данные и цены'!$D$4, MATCH(D468,'Справочные данные и цены'!$B$5:$B$13,0),MATCH(E468,'Справочные данные и цены'!$E$3:$H$3))+INDEX('Справочные данные и цены'!$D$37:$M$155, MATCH( IFERROR(MID(C468, SEARCH("[", C468,1), SEARCH("]", C468,1) - SEARCH("[", C468,1)+1),"---"), 'Справочные данные и цены'!$C$37:$C$155,0), MATCH(D468,'Справочные данные и цены'!$D$18:$M$18,0)) + INDEX('Справочные данные и цены'!$D$37:$M$155, MATCH( IFERROR(MID(C468, SEARCH("[", C468,SEARCH("]", C468,1)+1), SEARCH("]", C468,SEARCH("]", C468,1)+1) - SEARCH("[", C468,SEARCH("]", C468,1)+1)+1),"---"), 'Справочные данные и цены'!$C$37:$C$155,0), MATCH(D468,'Справочные данные и цены'!$D$18:$M$18,0)),"Не доступно")</f>
        <v>0</v>
      </c>
    </row>
    <row r="469" spans="3:7" ht="14" x14ac:dyDescent="0.2">
      <c r="C469" s="9"/>
      <c r="D469" s="17">
        <v>50</v>
      </c>
      <c r="E469" s="17" t="s">
        <v>63</v>
      </c>
      <c r="F469" s="10">
        <f t="shared" si="7"/>
        <v>0</v>
      </c>
      <c r="G469" s="8">
        <f ca="1">IFERROR(OFFSET('Справочные данные и цены'!$B$4,MATCH(D469,'Справочные данные и цены'!$B$5:$B$13,0),2)*F469+OFFSET('Справочные данные и цены'!$D$4, MATCH(D469,'Справочные данные и цены'!$B$5:$B$13,0),MATCH(E469,'Справочные данные и цены'!$E$3:$H$3))+INDEX('Справочные данные и цены'!$D$37:$M$155, MATCH( IFERROR(MID(C469, SEARCH("[", C469,1), SEARCH("]", C469,1) - SEARCH("[", C469,1)+1),"---"), 'Справочные данные и цены'!$C$37:$C$155,0), MATCH(D469,'Справочные данные и цены'!$D$18:$M$18,0)) + INDEX('Справочные данные и цены'!$D$37:$M$155, MATCH( IFERROR(MID(C469, SEARCH("[", C469,SEARCH("]", C469,1)+1), SEARCH("]", C469,SEARCH("]", C469,1)+1) - SEARCH("[", C469,SEARCH("]", C469,1)+1)+1),"---"), 'Справочные данные и цены'!$C$37:$C$155,0), MATCH(D469,'Справочные данные и цены'!$D$18:$M$18,0)),"Не доступно")</f>
        <v>0</v>
      </c>
    </row>
    <row r="470" spans="3:7" ht="14" x14ac:dyDescent="0.2">
      <c r="C470" s="9"/>
      <c r="D470" s="17">
        <v>50</v>
      </c>
      <c r="E470" s="17" t="s">
        <v>63</v>
      </c>
      <c r="F470" s="10">
        <f t="shared" si="7"/>
        <v>0</v>
      </c>
      <c r="G470" s="8">
        <f ca="1">IFERROR(OFFSET('Справочные данные и цены'!$B$4,MATCH(D470,'Справочные данные и цены'!$B$5:$B$13,0),2)*F470+OFFSET('Справочные данные и цены'!$D$4, MATCH(D470,'Справочные данные и цены'!$B$5:$B$13,0),MATCH(E470,'Справочные данные и цены'!$E$3:$H$3))+INDEX('Справочные данные и цены'!$D$37:$M$155, MATCH( IFERROR(MID(C470, SEARCH("[", C470,1), SEARCH("]", C470,1) - SEARCH("[", C470,1)+1),"---"), 'Справочные данные и цены'!$C$37:$C$155,0), MATCH(D470,'Справочные данные и цены'!$D$18:$M$18,0)) + INDEX('Справочные данные и цены'!$D$37:$M$155, MATCH( IFERROR(MID(C470, SEARCH("[", C470,SEARCH("]", C470,1)+1), SEARCH("]", C470,SEARCH("]", C470,1)+1) - SEARCH("[", C470,SEARCH("]", C470,1)+1)+1),"---"), 'Справочные данные и цены'!$C$37:$C$155,0), MATCH(D470,'Справочные данные и цены'!$D$18:$M$18,0)),"Не доступно")</f>
        <v>0</v>
      </c>
    </row>
    <row r="471" spans="3:7" ht="14" x14ac:dyDescent="0.2">
      <c r="C471" s="9"/>
      <c r="D471" s="17">
        <v>50</v>
      </c>
      <c r="E471" s="17" t="s">
        <v>63</v>
      </c>
      <c r="F471" s="10">
        <f t="shared" si="7"/>
        <v>0</v>
      </c>
      <c r="G471" s="8">
        <f ca="1">IFERROR(OFFSET('Справочные данные и цены'!$B$4,MATCH(D471,'Справочные данные и цены'!$B$5:$B$13,0),2)*F471+OFFSET('Справочные данные и цены'!$D$4, MATCH(D471,'Справочные данные и цены'!$B$5:$B$13,0),MATCH(E471,'Справочные данные и цены'!$E$3:$H$3))+INDEX('Справочные данные и цены'!$D$37:$M$155, MATCH( IFERROR(MID(C471, SEARCH("[", C471,1), SEARCH("]", C471,1) - SEARCH("[", C471,1)+1),"---"), 'Справочные данные и цены'!$C$37:$C$155,0), MATCH(D471,'Справочные данные и цены'!$D$18:$M$18,0)) + INDEX('Справочные данные и цены'!$D$37:$M$155, MATCH( IFERROR(MID(C471, SEARCH("[", C471,SEARCH("]", C471,1)+1), SEARCH("]", C471,SEARCH("]", C471,1)+1) - SEARCH("[", C471,SEARCH("]", C471,1)+1)+1),"---"), 'Справочные данные и цены'!$C$37:$C$155,0), MATCH(D471,'Справочные данные и цены'!$D$18:$M$18,0)),"Не доступно")</f>
        <v>0</v>
      </c>
    </row>
    <row r="472" spans="3:7" ht="14" x14ac:dyDescent="0.2">
      <c r="C472" s="9"/>
      <c r="D472" s="17">
        <v>50</v>
      </c>
      <c r="E472" s="17" t="s">
        <v>63</v>
      </c>
      <c r="F472" s="10">
        <f t="shared" si="7"/>
        <v>0</v>
      </c>
      <c r="G472" s="8">
        <f ca="1">IFERROR(OFFSET('Справочные данные и цены'!$B$4,MATCH(D472,'Справочные данные и цены'!$B$5:$B$13,0),2)*F472+OFFSET('Справочные данные и цены'!$D$4, MATCH(D472,'Справочные данные и цены'!$B$5:$B$13,0),MATCH(E472,'Справочные данные и цены'!$E$3:$H$3))+INDEX('Справочные данные и цены'!$D$37:$M$155, MATCH( IFERROR(MID(C472, SEARCH("[", C472,1), SEARCH("]", C472,1) - SEARCH("[", C472,1)+1),"---"), 'Справочные данные и цены'!$C$37:$C$155,0), MATCH(D472,'Справочные данные и цены'!$D$18:$M$18,0)) + INDEX('Справочные данные и цены'!$D$37:$M$155, MATCH( IFERROR(MID(C472, SEARCH("[", C472,SEARCH("]", C472,1)+1), SEARCH("]", C472,SEARCH("]", C472,1)+1) - SEARCH("[", C472,SEARCH("]", C472,1)+1)+1),"---"), 'Справочные данные и цены'!$C$37:$C$155,0), MATCH(D472,'Справочные данные и цены'!$D$18:$M$18,0)),"Не доступно")</f>
        <v>0</v>
      </c>
    </row>
    <row r="473" spans="3:7" ht="14" x14ac:dyDescent="0.2">
      <c r="C473" s="9"/>
      <c r="D473" s="17">
        <v>50</v>
      </c>
      <c r="E473" s="17" t="s">
        <v>63</v>
      </c>
      <c r="F473" s="10">
        <f t="shared" si="7"/>
        <v>0</v>
      </c>
      <c r="G473" s="8">
        <f ca="1">IFERROR(OFFSET('Справочные данные и цены'!$B$4,MATCH(D473,'Справочные данные и цены'!$B$5:$B$13,0),2)*F473+OFFSET('Справочные данные и цены'!$D$4, MATCH(D473,'Справочные данные и цены'!$B$5:$B$13,0),MATCH(E473,'Справочные данные и цены'!$E$3:$H$3))+INDEX('Справочные данные и цены'!$D$37:$M$155, MATCH( IFERROR(MID(C473, SEARCH("[", C473,1), SEARCH("]", C473,1) - SEARCH("[", C473,1)+1),"---"), 'Справочные данные и цены'!$C$37:$C$155,0), MATCH(D473,'Справочные данные и цены'!$D$18:$M$18,0)) + INDEX('Справочные данные и цены'!$D$37:$M$155, MATCH( IFERROR(MID(C473, SEARCH("[", C473,SEARCH("]", C473,1)+1), SEARCH("]", C473,SEARCH("]", C473,1)+1) - SEARCH("[", C473,SEARCH("]", C473,1)+1)+1),"---"), 'Справочные данные и цены'!$C$37:$C$155,0), MATCH(D473,'Справочные данные и цены'!$D$18:$M$18,0)),"Не доступно")</f>
        <v>0</v>
      </c>
    </row>
    <row r="474" spans="3:7" ht="14" x14ac:dyDescent="0.2">
      <c r="C474" s="9"/>
      <c r="D474" s="17">
        <v>50</v>
      </c>
      <c r="E474" s="17" t="s">
        <v>63</v>
      </c>
      <c r="F474" s="10">
        <f t="shared" si="7"/>
        <v>0</v>
      </c>
      <c r="G474" s="8">
        <f ca="1">IFERROR(OFFSET('Справочные данные и цены'!$B$4,MATCH(D474,'Справочные данные и цены'!$B$5:$B$13,0),2)*F474+OFFSET('Справочные данные и цены'!$D$4, MATCH(D474,'Справочные данные и цены'!$B$5:$B$13,0),MATCH(E474,'Справочные данные и цены'!$E$3:$H$3))+INDEX('Справочные данные и цены'!$D$37:$M$155, MATCH( IFERROR(MID(C474, SEARCH("[", C474,1), SEARCH("]", C474,1) - SEARCH("[", C474,1)+1),"---"), 'Справочные данные и цены'!$C$37:$C$155,0), MATCH(D474,'Справочные данные и цены'!$D$18:$M$18,0)) + INDEX('Справочные данные и цены'!$D$37:$M$155, MATCH( IFERROR(MID(C474, SEARCH("[", C474,SEARCH("]", C474,1)+1), SEARCH("]", C474,SEARCH("]", C474,1)+1) - SEARCH("[", C474,SEARCH("]", C474,1)+1)+1),"---"), 'Справочные данные и цены'!$C$37:$C$155,0), MATCH(D474,'Справочные данные и цены'!$D$18:$M$18,0)),"Не доступно")</f>
        <v>0</v>
      </c>
    </row>
    <row r="475" spans="3:7" ht="14" x14ac:dyDescent="0.2">
      <c r="C475" s="9"/>
      <c r="D475" s="17">
        <v>50</v>
      </c>
      <c r="E475" s="17" t="s">
        <v>63</v>
      </c>
      <c r="F475" s="10">
        <f t="shared" si="7"/>
        <v>0</v>
      </c>
      <c r="G475" s="8">
        <f ca="1">IFERROR(OFFSET('Справочные данные и цены'!$B$4,MATCH(D475,'Справочные данные и цены'!$B$5:$B$13,0),2)*F475+OFFSET('Справочные данные и цены'!$D$4, MATCH(D475,'Справочные данные и цены'!$B$5:$B$13,0),MATCH(E475,'Справочные данные и цены'!$E$3:$H$3))+INDEX('Справочные данные и цены'!$D$37:$M$155, MATCH( IFERROR(MID(C475, SEARCH("[", C475,1), SEARCH("]", C475,1) - SEARCH("[", C475,1)+1),"---"), 'Справочные данные и цены'!$C$37:$C$155,0), MATCH(D475,'Справочные данные и цены'!$D$18:$M$18,0)) + INDEX('Справочные данные и цены'!$D$37:$M$155, MATCH( IFERROR(MID(C475, SEARCH("[", C475,SEARCH("]", C475,1)+1), SEARCH("]", C475,SEARCH("]", C475,1)+1) - SEARCH("[", C475,SEARCH("]", C475,1)+1)+1),"---"), 'Справочные данные и цены'!$C$37:$C$155,0), MATCH(D475,'Справочные данные и цены'!$D$18:$M$18,0)),"Не доступно")</f>
        <v>0</v>
      </c>
    </row>
    <row r="476" spans="3:7" ht="14" x14ac:dyDescent="0.2">
      <c r="C476" s="9"/>
      <c r="D476" s="17">
        <v>50</v>
      </c>
      <c r="E476" s="17" t="s">
        <v>63</v>
      </c>
      <c r="F476" s="10">
        <f t="shared" si="7"/>
        <v>0</v>
      </c>
      <c r="G476" s="8">
        <f ca="1">IFERROR(OFFSET('Справочные данные и цены'!$B$4,MATCH(D476,'Справочные данные и цены'!$B$5:$B$13,0),2)*F476+OFFSET('Справочные данные и цены'!$D$4, MATCH(D476,'Справочные данные и цены'!$B$5:$B$13,0),MATCH(E476,'Справочные данные и цены'!$E$3:$H$3))+INDEX('Справочные данные и цены'!$D$37:$M$155, MATCH( IFERROR(MID(C476, SEARCH("[", C476,1), SEARCH("]", C476,1) - SEARCH("[", C476,1)+1),"---"), 'Справочные данные и цены'!$C$37:$C$155,0), MATCH(D476,'Справочные данные и цены'!$D$18:$M$18,0)) + INDEX('Справочные данные и цены'!$D$37:$M$155, MATCH( IFERROR(MID(C476, SEARCH("[", C476,SEARCH("]", C476,1)+1), SEARCH("]", C476,SEARCH("]", C476,1)+1) - SEARCH("[", C476,SEARCH("]", C476,1)+1)+1),"---"), 'Справочные данные и цены'!$C$37:$C$155,0), MATCH(D476,'Справочные данные и цены'!$D$18:$M$18,0)),"Не доступно")</f>
        <v>0</v>
      </c>
    </row>
    <row r="477" spans="3:7" ht="14" x14ac:dyDescent="0.2">
      <c r="C477" s="9"/>
      <c r="D477" s="17">
        <v>50</v>
      </c>
      <c r="E477" s="17" t="s">
        <v>63</v>
      </c>
      <c r="F477" s="10">
        <f t="shared" si="7"/>
        <v>0</v>
      </c>
      <c r="G477" s="8">
        <f ca="1">IFERROR(OFFSET('Справочные данные и цены'!$B$4,MATCH(D477,'Справочные данные и цены'!$B$5:$B$13,0),2)*F477+OFFSET('Справочные данные и цены'!$D$4, MATCH(D477,'Справочные данные и цены'!$B$5:$B$13,0),MATCH(E477,'Справочные данные и цены'!$E$3:$H$3))+INDEX('Справочные данные и цены'!$D$37:$M$155, MATCH( IFERROR(MID(C477, SEARCH("[", C477,1), SEARCH("]", C477,1) - SEARCH("[", C477,1)+1),"---"), 'Справочные данные и цены'!$C$37:$C$155,0), MATCH(D477,'Справочные данные и цены'!$D$18:$M$18,0)) + INDEX('Справочные данные и цены'!$D$37:$M$155, MATCH( IFERROR(MID(C477, SEARCH("[", C477,SEARCH("]", C477,1)+1), SEARCH("]", C477,SEARCH("]", C477,1)+1) - SEARCH("[", C477,SEARCH("]", C477,1)+1)+1),"---"), 'Справочные данные и цены'!$C$37:$C$155,0), MATCH(D477,'Справочные данные и цены'!$D$18:$M$18,0)),"Не доступно")</f>
        <v>0</v>
      </c>
    </row>
    <row r="478" spans="3:7" ht="14" x14ac:dyDescent="0.2">
      <c r="C478" s="9"/>
      <c r="D478" s="17">
        <v>50</v>
      </c>
      <c r="E478" s="17" t="s">
        <v>63</v>
      </c>
      <c r="F478" s="10">
        <f t="shared" si="7"/>
        <v>0</v>
      </c>
      <c r="G478" s="8">
        <f ca="1">IFERROR(OFFSET('Справочные данные и цены'!$B$4,MATCH(D478,'Справочные данные и цены'!$B$5:$B$13,0),2)*F478+OFFSET('Справочные данные и цены'!$D$4, MATCH(D478,'Справочные данные и цены'!$B$5:$B$13,0),MATCH(E478,'Справочные данные и цены'!$E$3:$H$3))+INDEX('Справочные данные и цены'!$D$37:$M$155, MATCH( IFERROR(MID(C478, SEARCH("[", C478,1), SEARCH("]", C478,1) - SEARCH("[", C478,1)+1),"---"), 'Справочные данные и цены'!$C$37:$C$155,0), MATCH(D478,'Справочные данные и цены'!$D$18:$M$18,0)) + INDEX('Справочные данные и цены'!$D$37:$M$155, MATCH( IFERROR(MID(C478, SEARCH("[", C478,SEARCH("]", C478,1)+1), SEARCH("]", C478,SEARCH("]", C478,1)+1) - SEARCH("[", C478,SEARCH("]", C478,1)+1)+1),"---"), 'Справочные данные и цены'!$C$37:$C$155,0), MATCH(D478,'Справочные данные и цены'!$D$18:$M$18,0)),"Не доступно")</f>
        <v>0</v>
      </c>
    </row>
    <row r="479" spans="3:7" ht="14" x14ac:dyDescent="0.2">
      <c r="C479" s="9"/>
      <c r="D479" s="17">
        <v>50</v>
      </c>
      <c r="E479" s="17" t="s">
        <v>63</v>
      </c>
      <c r="F479" s="10">
        <f t="shared" si="7"/>
        <v>0</v>
      </c>
      <c r="G479" s="8">
        <f ca="1">IFERROR(OFFSET('Справочные данные и цены'!$B$4,MATCH(D479,'Справочные данные и цены'!$B$5:$B$13,0),2)*F479+OFFSET('Справочные данные и цены'!$D$4, MATCH(D479,'Справочные данные и цены'!$B$5:$B$13,0),MATCH(E479,'Справочные данные и цены'!$E$3:$H$3))+INDEX('Справочные данные и цены'!$D$37:$M$155, MATCH( IFERROR(MID(C479, SEARCH("[", C479,1), SEARCH("]", C479,1) - SEARCH("[", C479,1)+1),"---"), 'Справочные данные и цены'!$C$37:$C$155,0), MATCH(D479,'Справочные данные и цены'!$D$18:$M$18,0)) + INDEX('Справочные данные и цены'!$D$37:$M$155, MATCH( IFERROR(MID(C479, SEARCH("[", C479,SEARCH("]", C479,1)+1), SEARCH("]", C479,SEARCH("]", C479,1)+1) - SEARCH("[", C479,SEARCH("]", C479,1)+1)+1),"---"), 'Справочные данные и цены'!$C$37:$C$155,0), MATCH(D479,'Справочные данные и цены'!$D$18:$M$18,0)),"Не доступно")</f>
        <v>0</v>
      </c>
    </row>
    <row r="480" spans="3:7" ht="14" x14ac:dyDescent="0.2">
      <c r="C480" s="9"/>
      <c r="D480" s="17">
        <v>50</v>
      </c>
      <c r="E480" s="17" t="s">
        <v>63</v>
      </c>
      <c r="F480" s="10">
        <f t="shared" si="7"/>
        <v>0</v>
      </c>
      <c r="G480" s="8">
        <f ca="1">IFERROR(OFFSET('Справочные данные и цены'!$B$4,MATCH(D480,'Справочные данные и цены'!$B$5:$B$13,0),2)*F480+OFFSET('Справочные данные и цены'!$D$4, MATCH(D480,'Справочные данные и цены'!$B$5:$B$13,0),MATCH(E480,'Справочные данные и цены'!$E$3:$H$3))+INDEX('Справочные данные и цены'!$D$37:$M$155, MATCH( IFERROR(MID(C480, SEARCH("[", C480,1), SEARCH("]", C480,1) - SEARCH("[", C480,1)+1),"---"), 'Справочные данные и цены'!$C$37:$C$155,0), MATCH(D480,'Справочные данные и цены'!$D$18:$M$18,0)) + INDEX('Справочные данные и цены'!$D$37:$M$155, MATCH( IFERROR(MID(C480, SEARCH("[", C480,SEARCH("]", C480,1)+1), SEARCH("]", C480,SEARCH("]", C480,1)+1) - SEARCH("[", C480,SEARCH("]", C480,1)+1)+1),"---"), 'Справочные данные и цены'!$C$37:$C$155,0), MATCH(D480,'Справочные данные и цены'!$D$18:$M$18,0)),"Не доступно")</f>
        <v>0</v>
      </c>
    </row>
    <row r="481" spans="3:7" ht="14" x14ac:dyDescent="0.2">
      <c r="C481" s="9"/>
      <c r="D481" s="17">
        <v>50</v>
      </c>
      <c r="E481" s="17" t="s">
        <v>63</v>
      </c>
      <c r="F481" s="10">
        <f t="shared" si="7"/>
        <v>0</v>
      </c>
      <c r="G481" s="8">
        <f ca="1">IFERROR(OFFSET('Справочные данные и цены'!$B$4,MATCH(D481,'Справочные данные и цены'!$B$5:$B$13,0),2)*F481+OFFSET('Справочные данные и цены'!$D$4, MATCH(D481,'Справочные данные и цены'!$B$5:$B$13,0),MATCH(E481,'Справочные данные и цены'!$E$3:$H$3))+INDEX('Справочные данные и цены'!$D$37:$M$155, MATCH( IFERROR(MID(C481, SEARCH("[", C481,1), SEARCH("]", C481,1) - SEARCH("[", C481,1)+1),"---"), 'Справочные данные и цены'!$C$37:$C$155,0), MATCH(D481,'Справочные данные и цены'!$D$18:$M$18,0)) + INDEX('Справочные данные и цены'!$D$37:$M$155, MATCH( IFERROR(MID(C481, SEARCH("[", C481,SEARCH("]", C481,1)+1), SEARCH("]", C481,SEARCH("]", C481,1)+1) - SEARCH("[", C481,SEARCH("]", C481,1)+1)+1),"---"), 'Справочные данные и цены'!$C$37:$C$155,0), MATCH(D481,'Справочные данные и цены'!$D$18:$M$18,0)),"Не доступно")</f>
        <v>0</v>
      </c>
    </row>
    <row r="482" spans="3:7" ht="14" x14ac:dyDescent="0.2">
      <c r="C482" s="9"/>
      <c r="D482" s="17">
        <v>50</v>
      </c>
      <c r="E482" s="17" t="s">
        <v>63</v>
      </c>
      <c r="F482" s="10">
        <f t="shared" si="7"/>
        <v>0</v>
      </c>
      <c r="G482" s="8">
        <f ca="1">IFERROR(OFFSET('Справочные данные и цены'!$B$4,MATCH(D482,'Справочные данные и цены'!$B$5:$B$13,0),2)*F482+OFFSET('Справочные данные и цены'!$D$4, MATCH(D482,'Справочные данные и цены'!$B$5:$B$13,0),MATCH(E482,'Справочные данные и цены'!$E$3:$H$3))+INDEX('Справочные данные и цены'!$D$37:$M$155, MATCH( IFERROR(MID(C482, SEARCH("[", C482,1), SEARCH("]", C482,1) - SEARCH("[", C482,1)+1),"---"), 'Справочные данные и цены'!$C$37:$C$155,0), MATCH(D482,'Справочные данные и цены'!$D$18:$M$18,0)) + INDEX('Справочные данные и цены'!$D$37:$M$155, MATCH( IFERROR(MID(C482, SEARCH("[", C482,SEARCH("]", C482,1)+1), SEARCH("]", C482,SEARCH("]", C482,1)+1) - SEARCH("[", C482,SEARCH("]", C482,1)+1)+1),"---"), 'Справочные данные и цены'!$C$37:$C$155,0), MATCH(D482,'Справочные данные и цены'!$D$18:$M$18,0)),"Не доступно")</f>
        <v>0</v>
      </c>
    </row>
    <row r="483" spans="3:7" ht="14" x14ac:dyDescent="0.2">
      <c r="C483" s="9"/>
      <c r="D483" s="17">
        <v>50</v>
      </c>
      <c r="E483" s="17" t="s">
        <v>63</v>
      </c>
      <c r="F483" s="10">
        <f t="shared" si="7"/>
        <v>0</v>
      </c>
      <c r="G483" s="8">
        <f ca="1">IFERROR(OFFSET('Справочные данные и цены'!$B$4,MATCH(D483,'Справочные данные и цены'!$B$5:$B$13,0),2)*F483+OFFSET('Справочные данные и цены'!$D$4, MATCH(D483,'Справочные данные и цены'!$B$5:$B$13,0),MATCH(E483,'Справочные данные и цены'!$E$3:$H$3))+INDEX('Справочные данные и цены'!$D$37:$M$155, MATCH( IFERROR(MID(C483, SEARCH("[", C483,1), SEARCH("]", C483,1) - SEARCH("[", C483,1)+1),"---"), 'Справочные данные и цены'!$C$37:$C$155,0), MATCH(D483,'Справочные данные и цены'!$D$18:$M$18,0)) + INDEX('Справочные данные и цены'!$D$37:$M$155, MATCH( IFERROR(MID(C483, SEARCH("[", C483,SEARCH("]", C483,1)+1), SEARCH("]", C483,SEARCH("]", C483,1)+1) - SEARCH("[", C483,SEARCH("]", C483,1)+1)+1),"---"), 'Справочные данные и цены'!$C$37:$C$155,0), MATCH(D483,'Справочные данные и цены'!$D$18:$M$18,0)),"Не доступно")</f>
        <v>0</v>
      </c>
    </row>
    <row r="484" spans="3:7" ht="14" x14ac:dyDescent="0.2">
      <c r="C484" s="9"/>
      <c r="D484" s="17">
        <v>50</v>
      </c>
      <c r="E484" s="17" t="s">
        <v>63</v>
      </c>
      <c r="F484" s="10">
        <f t="shared" si="7"/>
        <v>0</v>
      </c>
      <c r="G484" s="8">
        <f ca="1">IFERROR(OFFSET('Справочные данные и цены'!$B$4,MATCH(D484,'Справочные данные и цены'!$B$5:$B$13,0),2)*F484+OFFSET('Справочные данные и цены'!$D$4, MATCH(D484,'Справочные данные и цены'!$B$5:$B$13,0),MATCH(E484,'Справочные данные и цены'!$E$3:$H$3))+INDEX('Справочные данные и цены'!$D$37:$M$155, MATCH( IFERROR(MID(C484, SEARCH("[", C484,1), SEARCH("]", C484,1) - SEARCH("[", C484,1)+1),"---"), 'Справочные данные и цены'!$C$37:$C$155,0), MATCH(D484,'Справочные данные и цены'!$D$18:$M$18,0)) + INDEX('Справочные данные и цены'!$D$37:$M$155, MATCH( IFERROR(MID(C484, SEARCH("[", C484,SEARCH("]", C484,1)+1), SEARCH("]", C484,SEARCH("]", C484,1)+1) - SEARCH("[", C484,SEARCH("]", C484,1)+1)+1),"---"), 'Справочные данные и цены'!$C$37:$C$155,0), MATCH(D484,'Справочные данные и цены'!$D$18:$M$18,0)),"Не доступно")</f>
        <v>0</v>
      </c>
    </row>
    <row r="485" spans="3:7" ht="14" x14ac:dyDescent="0.2">
      <c r="C485" s="9"/>
      <c r="D485" s="17">
        <v>50</v>
      </c>
      <c r="E485" s="17" t="s">
        <v>63</v>
      </c>
      <c r="F485" s="10">
        <f t="shared" si="7"/>
        <v>0</v>
      </c>
      <c r="G485" s="8">
        <f ca="1">IFERROR(OFFSET('Справочные данные и цены'!$B$4,MATCH(D485,'Справочные данные и цены'!$B$5:$B$13,0),2)*F485+OFFSET('Справочные данные и цены'!$D$4, MATCH(D485,'Справочные данные и цены'!$B$5:$B$13,0),MATCH(E485,'Справочные данные и цены'!$E$3:$H$3))+INDEX('Справочные данные и цены'!$D$37:$M$155, MATCH( IFERROR(MID(C485, SEARCH("[", C485,1), SEARCH("]", C485,1) - SEARCH("[", C485,1)+1),"---"), 'Справочные данные и цены'!$C$37:$C$155,0), MATCH(D485,'Справочные данные и цены'!$D$18:$M$18,0)) + INDEX('Справочные данные и цены'!$D$37:$M$155, MATCH( IFERROR(MID(C485, SEARCH("[", C485,SEARCH("]", C485,1)+1), SEARCH("]", C485,SEARCH("]", C485,1)+1) - SEARCH("[", C485,SEARCH("]", C485,1)+1)+1),"---"), 'Справочные данные и цены'!$C$37:$C$155,0), MATCH(D485,'Справочные данные и цены'!$D$18:$M$18,0)),"Не доступно")</f>
        <v>0</v>
      </c>
    </row>
    <row r="486" spans="3:7" ht="14" x14ac:dyDescent="0.2">
      <c r="C486" s="9"/>
      <c r="D486" s="17">
        <v>50</v>
      </c>
      <c r="E486" s="17" t="s">
        <v>63</v>
      </c>
      <c r="F486" s="10">
        <f t="shared" si="7"/>
        <v>0</v>
      </c>
      <c r="G486" s="8">
        <f ca="1">IFERROR(OFFSET('Справочные данные и цены'!$B$4,MATCH(D486,'Справочные данные и цены'!$B$5:$B$13,0),2)*F486+OFFSET('Справочные данные и цены'!$D$4, MATCH(D486,'Справочные данные и цены'!$B$5:$B$13,0),MATCH(E486,'Справочные данные и цены'!$E$3:$H$3))+INDEX('Справочные данные и цены'!$D$37:$M$155, MATCH( IFERROR(MID(C486, SEARCH("[", C486,1), SEARCH("]", C486,1) - SEARCH("[", C486,1)+1),"---"), 'Справочные данные и цены'!$C$37:$C$155,0), MATCH(D486,'Справочные данные и цены'!$D$18:$M$18,0)) + INDEX('Справочные данные и цены'!$D$37:$M$155, MATCH( IFERROR(MID(C486, SEARCH("[", C486,SEARCH("]", C486,1)+1), SEARCH("]", C486,SEARCH("]", C486,1)+1) - SEARCH("[", C486,SEARCH("]", C486,1)+1)+1),"---"), 'Справочные данные и цены'!$C$37:$C$155,0), MATCH(D486,'Справочные данные и цены'!$D$18:$M$18,0)),"Не доступно")</f>
        <v>0</v>
      </c>
    </row>
    <row r="487" spans="3:7" ht="14" x14ac:dyDescent="0.2">
      <c r="C487" s="9"/>
      <c r="D487" s="17">
        <v>50</v>
      </c>
      <c r="E487" s="17" t="s">
        <v>63</v>
      </c>
      <c r="F487" s="10">
        <f t="shared" si="7"/>
        <v>0</v>
      </c>
      <c r="G487" s="8">
        <f ca="1">IFERROR(OFFSET('Справочные данные и цены'!$B$4,MATCH(D487,'Справочные данные и цены'!$B$5:$B$13,0),2)*F487+OFFSET('Справочные данные и цены'!$D$4, MATCH(D487,'Справочные данные и цены'!$B$5:$B$13,0),MATCH(E487,'Справочные данные и цены'!$E$3:$H$3))+INDEX('Справочные данные и цены'!$D$37:$M$155, MATCH( IFERROR(MID(C487, SEARCH("[", C487,1), SEARCH("]", C487,1) - SEARCH("[", C487,1)+1),"---"), 'Справочные данные и цены'!$C$37:$C$155,0), MATCH(D487,'Справочные данные и цены'!$D$18:$M$18,0)) + INDEX('Справочные данные и цены'!$D$37:$M$155, MATCH( IFERROR(MID(C487, SEARCH("[", C487,SEARCH("]", C487,1)+1), SEARCH("]", C487,SEARCH("]", C487,1)+1) - SEARCH("[", C487,SEARCH("]", C487,1)+1)+1),"---"), 'Справочные данные и цены'!$C$37:$C$155,0), MATCH(D487,'Справочные данные и цены'!$D$18:$M$18,0)),"Не доступно")</f>
        <v>0</v>
      </c>
    </row>
    <row r="488" spans="3:7" ht="14" x14ac:dyDescent="0.2">
      <c r="C488" s="9"/>
      <c r="D488" s="17">
        <v>50</v>
      </c>
      <c r="E488" s="17" t="s">
        <v>63</v>
      </c>
      <c r="F488" s="10">
        <f t="shared" si="7"/>
        <v>0</v>
      </c>
      <c r="G488" s="8">
        <f ca="1">IFERROR(OFFSET('Справочные данные и цены'!$B$4,MATCH(D488,'Справочные данные и цены'!$B$5:$B$13,0),2)*F488+OFFSET('Справочные данные и цены'!$D$4, MATCH(D488,'Справочные данные и цены'!$B$5:$B$13,0),MATCH(E488,'Справочные данные и цены'!$E$3:$H$3))+INDEX('Справочные данные и цены'!$D$37:$M$155, MATCH( IFERROR(MID(C488, SEARCH("[", C488,1), SEARCH("]", C488,1) - SEARCH("[", C488,1)+1),"---"), 'Справочные данные и цены'!$C$37:$C$155,0), MATCH(D488,'Справочные данные и цены'!$D$18:$M$18,0)) + INDEX('Справочные данные и цены'!$D$37:$M$155, MATCH( IFERROR(MID(C488, SEARCH("[", C488,SEARCH("]", C488,1)+1), SEARCH("]", C488,SEARCH("]", C488,1)+1) - SEARCH("[", C488,SEARCH("]", C488,1)+1)+1),"---"), 'Справочные данные и цены'!$C$37:$C$155,0), MATCH(D488,'Справочные данные и цены'!$D$18:$M$18,0)),"Не доступно")</f>
        <v>0</v>
      </c>
    </row>
    <row r="489" spans="3:7" ht="14" x14ac:dyDescent="0.2">
      <c r="C489" s="9"/>
      <c r="D489" s="17">
        <v>50</v>
      </c>
      <c r="E489" s="17" t="s">
        <v>63</v>
      </c>
      <c r="F489" s="10">
        <f t="shared" si="7"/>
        <v>0</v>
      </c>
      <c r="G489" s="8">
        <f ca="1">IFERROR(OFFSET('Справочные данные и цены'!$B$4,MATCH(D489,'Справочные данные и цены'!$B$5:$B$13,0),2)*F489+OFFSET('Справочные данные и цены'!$D$4, MATCH(D489,'Справочные данные и цены'!$B$5:$B$13,0),MATCH(E489,'Справочные данные и цены'!$E$3:$H$3))+INDEX('Справочные данные и цены'!$D$37:$M$155, MATCH( IFERROR(MID(C489, SEARCH("[", C489,1), SEARCH("]", C489,1) - SEARCH("[", C489,1)+1),"---"), 'Справочные данные и цены'!$C$37:$C$155,0), MATCH(D489,'Справочные данные и цены'!$D$18:$M$18,0)) + INDEX('Справочные данные и цены'!$D$37:$M$155, MATCH( IFERROR(MID(C489, SEARCH("[", C489,SEARCH("]", C489,1)+1), SEARCH("]", C489,SEARCH("]", C489,1)+1) - SEARCH("[", C489,SEARCH("]", C489,1)+1)+1),"---"), 'Справочные данные и цены'!$C$37:$C$155,0), MATCH(D489,'Справочные данные и цены'!$D$18:$M$18,0)),"Не доступно")</f>
        <v>0</v>
      </c>
    </row>
    <row r="490" spans="3:7" ht="14" x14ac:dyDescent="0.2">
      <c r="C490" s="9"/>
      <c r="D490" s="17">
        <v>50</v>
      </c>
      <c r="E490" s="17" t="s">
        <v>63</v>
      </c>
      <c r="F490" s="10">
        <f t="shared" si="7"/>
        <v>0</v>
      </c>
      <c r="G490" s="8">
        <f ca="1">IFERROR(OFFSET('Справочные данные и цены'!$B$4,MATCH(D490,'Справочные данные и цены'!$B$5:$B$13,0),2)*F490+OFFSET('Справочные данные и цены'!$D$4, MATCH(D490,'Справочные данные и цены'!$B$5:$B$13,0),MATCH(E490,'Справочные данные и цены'!$E$3:$H$3))+INDEX('Справочные данные и цены'!$D$37:$M$155, MATCH( IFERROR(MID(C490, SEARCH("[", C490,1), SEARCH("]", C490,1) - SEARCH("[", C490,1)+1),"---"), 'Справочные данные и цены'!$C$37:$C$155,0), MATCH(D490,'Справочные данные и цены'!$D$18:$M$18,0)) + INDEX('Справочные данные и цены'!$D$37:$M$155, MATCH( IFERROR(MID(C490, SEARCH("[", C490,SEARCH("]", C490,1)+1), SEARCH("]", C490,SEARCH("]", C490,1)+1) - SEARCH("[", C490,SEARCH("]", C490,1)+1)+1),"---"), 'Справочные данные и цены'!$C$37:$C$155,0), MATCH(D490,'Справочные данные и цены'!$D$18:$M$18,0)),"Не доступно")</f>
        <v>0</v>
      </c>
    </row>
    <row r="491" spans="3:7" ht="14" x14ac:dyDescent="0.2">
      <c r="C491" s="9"/>
      <c r="D491" s="17">
        <v>50</v>
      </c>
      <c r="E491" s="17" t="s">
        <v>63</v>
      </c>
      <c r="F491" s="10">
        <f t="shared" si="7"/>
        <v>0</v>
      </c>
      <c r="G491" s="8">
        <f ca="1">IFERROR(OFFSET('Справочные данные и цены'!$B$4,MATCH(D491,'Справочные данные и цены'!$B$5:$B$13,0),2)*F491+OFFSET('Справочные данные и цены'!$D$4, MATCH(D491,'Справочные данные и цены'!$B$5:$B$13,0),MATCH(E491,'Справочные данные и цены'!$E$3:$H$3))+INDEX('Справочные данные и цены'!$D$37:$M$155, MATCH( IFERROR(MID(C491, SEARCH("[", C491,1), SEARCH("]", C491,1) - SEARCH("[", C491,1)+1),"---"), 'Справочные данные и цены'!$C$37:$C$155,0), MATCH(D491,'Справочные данные и цены'!$D$18:$M$18,0)) + INDEX('Справочные данные и цены'!$D$37:$M$155, MATCH( IFERROR(MID(C491, SEARCH("[", C491,SEARCH("]", C491,1)+1), SEARCH("]", C491,SEARCH("]", C491,1)+1) - SEARCH("[", C491,SEARCH("]", C491,1)+1)+1),"---"), 'Справочные данные и цены'!$C$37:$C$155,0), MATCH(D491,'Справочные данные и цены'!$D$18:$M$18,0)),"Не доступно")</f>
        <v>0</v>
      </c>
    </row>
    <row r="492" spans="3:7" ht="14" x14ac:dyDescent="0.2">
      <c r="C492" s="9"/>
      <c r="D492" s="17">
        <v>50</v>
      </c>
      <c r="E492" s="17" t="s">
        <v>63</v>
      </c>
      <c r="F492" s="10">
        <f t="shared" si="7"/>
        <v>0</v>
      </c>
      <c r="G492" s="8">
        <f ca="1">IFERROR(OFFSET('Справочные данные и цены'!$B$4,MATCH(D492,'Справочные данные и цены'!$B$5:$B$13,0),2)*F492+OFFSET('Справочные данные и цены'!$D$4, MATCH(D492,'Справочные данные и цены'!$B$5:$B$13,0),MATCH(E492,'Справочные данные и цены'!$E$3:$H$3))+INDEX('Справочные данные и цены'!$D$37:$M$155, MATCH( IFERROR(MID(C492, SEARCH("[", C492,1), SEARCH("]", C492,1) - SEARCH("[", C492,1)+1),"---"), 'Справочные данные и цены'!$C$37:$C$155,0), MATCH(D492,'Справочные данные и цены'!$D$18:$M$18,0)) + INDEX('Справочные данные и цены'!$D$37:$M$155, MATCH( IFERROR(MID(C492, SEARCH("[", C492,SEARCH("]", C492,1)+1), SEARCH("]", C492,SEARCH("]", C492,1)+1) - SEARCH("[", C492,SEARCH("]", C492,1)+1)+1),"---"), 'Справочные данные и цены'!$C$37:$C$155,0), MATCH(D492,'Справочные данные и цены'!$D$18:$M$18,0)),"Не доступно")</f>
        <v>0</v>
      </c>
    </row>
    <row r="493" spans="3:7" ht="14" x14ac:dyDescent="0.2">
      <c r="C493" s="9"/>
      <c r="D493" s="17">
        <v>50</v>
      </c>
      <c r="E493" s="17" t="s">
        <v>63</v>
      </c>
      <c r="F493" s="10">
        <f t="shared" si="7"/>
        <v>0</v>
      </c>
      <c r="G493" s="8">
        <f ca="1">IFERROR(OFFSET('Справочные данные и цены'!$B$4,MATCH(D493,'Справочные данные и цены'!$B$5:$B$13,0),2)*F493+OFFSET('Справочные данные и цены'!$D$4, MATCH(D493,'Справочные данные и цены'!$B$5:$B$13,0),MATCH(E493,'Справочные данные и цены'!$E$3:$H$3))+INDEX('Справочные данные и цены'!$D$37:$M$155, MATCH( IFERROR(MID(C493, SEARCH("[", C493,1), SEARCH("]", C493,1) - SEARCH("[", C493,1)+1),"---"), 'Справочные данные и цены'!$C$37:$C$155,0), MATCH(D493,'Справочные данные и цены'!$D$18:$M$18,0)) + INDEX('Справочные данные и цены'!$D$37:$M$155, MATCH( IFERROR(MID(C493, SEARCH("[", C493,SEARCH("]", C493,1)+1), SEARCH("]", C493,SEARCH("]", C493,1)+1) - SEARCH("[", C493,SEARCH("]", C493,1)+1)+1),"---"), 'Справочные данные и цены'!$C$37:$C$155,0), MATCH(D493,'Справочные данные и цены'!$D$18:$M$18,0)),"Не доступно")</f>
        <v>0</v>
      </c>
    </row>
    <row r="494" spans="3:7" ht="14" x14ac:dyDescent="0.2">
      <c r="C494" s="9"/>
      <c r="D494" s="17">
        <v>50</v>
      </c>
      <c r="E494" s="17" t="s">
        <v>63</v>
      </c>
      <c r="F494" s="10">
        <f t="shared" si="7"/>
        <v>0</v>
      </c>
      <c r="G494" s="8">
        <f ca="1">IFERROR(OFFSET('Справочные данные и цены'!$B$4,MATCH(D494,'Справочные данные и цены'!$B$5:$B$13,0),2)*F494+OFFSET('Справочные данные и цены'!$D$4, MATCH(D494,'Справочные данные и цены'!$B$5:$B$13,0),MATCH(E494,'Справочные данные и цены'!$E$3:$H$3))+INDEX('Справочные данные и цены'!$D$37:$M$155, MATCH( IFERROR(MID(C494, SEARCH("[", C494,1), SEARCH("]", C494,1) - SEARCH("[", C494,1)+1),"---"), 'Справочные данные и цены'!$C$37:$C$155,0), MATCH(D494,'Справочные данные и цены'!$D$18:$M$18,0)) + INDEX('Справочные данные и цены'!$D$37:$M$155, MATCH( IFERROR(MID(C494, SEARCH("[", C494,SEARCH("]", C494,1)+1), SEARCH("]", C494,SEARCH("]", C494,1)+1) - SEARCH("[", C494,SEARCH("]", C494,1)+1)+1),"---"), 'Справочные данные и цены'!$C$37:$C$155,0), MATCH(D494,'Справочные данные и цены'!$D$18:$M$18,0)),"Не доступно")</f>
        <v>0</v>
      </c>
    </row>
    <row r="495" spans="3:7" ht="14" x14ac:dyDescent="0.2">
      <c r="C495" s="9"/>
      <c r="D495" s="17">
        <v>50</v>
      </c>
      <c r="E495" s="17" t="s">
        <v>63</v>
      </c>
      <c r="F495" s="10">
        <f t="shared" si="7"/>
        <v>0</v>
      </c>
      <c r="G495" s="8">
        <f ca="1">IFERROR(OFFSET('Справочные данные и цены'!$B$4,MATCH(D495,'Справочные данные и цены'!$B$5:$B$13,0),2)*F495+OFFSET('Справочные данные и цены'!$D$4, MATCH(D495,'Справочные данные и цены'!$B$5:$B$13,0),MATCH(E495,'Справочные данные и цены'!$E$3:$H$3))+INDEX('Справочные данные и цены'!$D$37:$M$155, MATCH( IFERROR(MID(C495, SEARCH("[", C495,1), SEARCH("]", C495,1) - SEARCH("[", C495,1)+1),"---"), 'Справочные данные и цены'!$C$37:$C$155,0), MATCH(D495,'Справочные данные и цены'!$D$18:$M$18,0)) + INDEX('Справочные данные и цены'!$D$37:$M$155, MATCH( IFERROR(MID(C495, SEARCH("[", C495,SEARCH("]", C495,1)+1), SEARCH("]", C495,SEARCH("]", C495,1)+1) - SEARCH("[", C495,SEARCH("]", C495,1)+1)+1),"---"), 'Справочные данные и цены'!$C$37:$C$155,0), MATCH(D495,'Справочные данные и цены'!$D$18:$M$18,0)),"Не доступно")</f>
        <v>0</v>
      </c>
    </row>
    <row r="496" spans="3:7" ht="14" x14ac:dyDescent="0.2">
      <c r="C496" s="9"/>
      <c r="D496" s="17">
        <v>50</v>
      </c>
      <c r="E496" s="17" t="s">
        <v>63</v>
      </c>
      <c r="F496" s="10">
        <f t="shared" si="7"/>
        <v>0</v>
      </c>
      <c r="G496" s="8">
        <f ca="1">IFERROR(OFFSET('Справочные данные и цены'!$B$4,MATCH(D496,'Справочные данные и цены'!$B$5:$B$13,0),2)*F496+OFFSET('Справочные данные и цены'!$D$4, MATCH(D496,'Справочные данные и цены'!$B$5:$B$13,0),MATCH(E496,'Справочные данные и цены'!$E$3:$H$3))+INDEX('Справочные данные и цены'!$D$37:$M$155, MATCH( IFERROR(MID(C496, SEARCH("[", C496,1), SEARCH("]", C496,1) - SEARCH("[", C496,1)+1),"---"), 'Справочные данные и цены'!$C$37:$C$155,0), MATCH(D496,'Справочные данные и цены'!$D$18:$M$18,0)) + INDEX('Справочные данные и цены'!$D$37:$M$155, MATCH( IFERROR(MID(C496, SEARCH("[", C496,SEARCH("]", C496,1)+1), SEARCH("]", C496,SEARCH("]", C496,1)+1) - SEARCH("[", C496,SEARCH("]", C496,1)+1)+1),"---"), 'Справочные данные и цены'!$C$37:$C$155,0), MATCH(D496,'Справочные данные и цены'!$D$18:$M$18,0)),"Не доступно")</f>
        <v>0</v>
      </c>
    </row>
    <row r="497" spans="3:7" ht="14" x14ac:dyDescent="0.2">
      <c r="C497" s="9"/>
      <c r="D497" s="17">
        <v>50</v>
      </c>
      <c r="E497" s="17" t="s">
        <v>63</v>
      </c>
      <c r="F497" s="10">
        <f t="shared" si="7"/>
        <v>0</v>
      </c>
      <c r="G497" s="8">
        <f ca="1">IFERROR(OFFSET('Справочные данные и цены'!$B$4,MATCH(D497,'Справочные данные и цены'!$B$5:$B$13,0),2)*F497+OFFSET('Справочные данные и цены'!$D$4, MATCH(D497,'Справочные данные и цены'!$B$5:$B$13,0),MATCH(E497,'Справочные данные и цены'!$E$3:$H$3))+INDEX('Справочные данные и цены'!$D$37:$M$155, MATCH( IFERROR(MID(C497, SEARCH("[", C497,1), SEARCH("]", C497,1) - SEARCH("[", C497,1)+1),"---"), 'Справочные данные и цены'!$C$37:$C$155,0), MATCH(D497,'Справочные данные и цены'!$D$18:$M$18,0)) + INDEX('Справочные данные и цены'!$D$37:$M$155, MATCH( IFERROR(MID(C497, SEARCH("[", C497,SEARCH("]", C497,1)+1), SEARCH("]", C497,SEARCH("]", C497,1)+1) - SEARCH("[", C497,SEARCH("]", C497,1)+1)+1),"---"), 'Справочные данные и цены'!$C$37:$C$155,0), MATCH(D497,'Справочные данные и цены'!$D$18:$M$18,0)),"Не доступно")</f>
        <v>0</v>
      </c>
    </row>
    <row r="498" spans="3:7" ht="14" x14ac:dyDescent="0.2">
      <c r="C498" s="9"/>
      <c r="D498" s="17">
        <v>50</v>
      </c>
      <c r="E498" s="17" t="s">
        <v>63</v>
      </c>
      <c r="F498" s="10">
        <f t="shared" si="7"/>
        <v>0</v>
      </c>
      <c r="G498" s="8">
        <f ca="1">IFERROR(OFFSET('Справочные данные и цены'!$B$4,MATCH(D498,'Справочные данные и цены'!$B$5:$B$13,0),2)*F498+OFFSET('Справочные данные и цены'!$D$4, MATCH(D498,'Справочные данные и цены'!$B$5:$B$13,0),MATCH(E498,'Справочные данные и цены'!$E$3:$H$3))+INDEX('Справочные данные и цены'!$D$37:$M$155, MATCH( IFERROR(MID(C498, SEARCH("[", C498,1), SEARCH("]", C498,1) - SEARCH("[", C498,1)+1),"---"), 'Справочные данные и цены'!$C$37:$C$155,0), MATCH(D498,'Справочные данные и цены'!$D$18:$M$18,0)) + INDEX('Справочные данные и цены'!$D$37:$M$155, MATCH( IFERROR(MID(C498, SEARCH("[", C498,SEARCH("]", C498,1)+1), SEARCH("]", C498,SEARCH("]", C498,1)+1) - SEARCH("[", C498,SEARCH("]", C498,1)+1)+1),"---"), 'Справочные данные и цены'!$C$37:$C$155,0), MATCH(D498,'Справочные данные и цены'!$D$18:$M$18,0)),"Не доступно")</f>
        <v>0</v>
      </c>
    </row>
    <row r="499" spans="3:7" ht="14" x14ac:dyDescent="0.2">
      <c r="C499" s="9"/>
      <c r="D499" s="17">
        <v>50</v>
      </c>
      <c r="E499" s="17" t="s">
        <v>63</v>
      </c>
      <c r="F499" s="10">
        <f t="shared" si="7"/>
        <v>0</v>
      </c>
      <c r="G499" s="8">
        <f ca="1">IFERROR(OFFSET('Справочные данные и цены'!$B$4,MATCH(D499,'Справочные данные и цены'!$B$5:$B$13,0),2)*F499+OFFSET('Справочные данные и цены'!$D$4, MATCH(D499,'Справочные данные и цены'!$B$5:$B$13,0),MATCH(E499,'Справочные данные и цены'!$E$3:$H$3))+INDEX('Справочные данные и цены'!$D$37:$M$155, MATCH( IFERROR(MID(C499, SEARCH("[", C499,1), SEARCH("]", C499,1) - SEARCH("[", C499,1)+1),"---"), 'Справочные данные и цены'!$C$37:$C$155,0), MATCH(D499,'Справочные данные и цены'!$D$18:$M$18,0)) + INDEX('Справочные данные и цены'!$D$37:$M$155, MATCH( IFERROR(MID(C499, SEARCH("[", C499,SEARCH("]", C499,1)+1), SEARCH("]", C499,SEARCH("]", C499,1)+1) - SEARCH("[", C499,SEARCH("]", C499,1)+1)+1),"---"), 'Справочные данные и цены'!$C$37:$C$155,0), MATCH(D499,'Справочные данные и цены'!$D$18:$M$18,0)),"Не доступно")</f>
        <v>0</v>
      </c>
    </row>
    <row r="500" spans="3:7" ht="14" x14ac:dyDescent="0.2">
      <c r="C500" s="9"/>
      <c r="D500" s="17">
        <v>50</v>
      </c>
      <c r="E500" s="17" t="s">
        <v>63</v>
      </c>
      <c r="F500" s="10">
        <f t="shared" si="7"/>
        <v>0</v>
      </c>
      <c r="G500" s="8">
        <f ca="1">IFERROR(OFFSET('Справочные данные и цены'!$B$4,MATCH(D500,'Справочные данные и цены'!$B$5:$B$13,0),2)*F500+OFFSET('Справочные данные и цены'!$D$4, MATCH(D500,'Справочные данные и цены'!$B$5:$B$13,0),MATCH(E500,'Справочные данные и цены'!$E$3:$H$3))+INDEX('Справочные данные и цены'!$D$37:$M$155, MATCH( IFERROR(MID(C500, SEARCH("[", C500,1), SEARCH("]", C500,1) - SEARCH("[", C500,1)+1),"---"), 'Справочные данные и цены'!$C$37:$C$155,0), MATCH(D500,'Справочные данные и цены'!$D$18:$M$18,0)) + INDEX('Справочные данные и цены'!$D$37:$M$155, MATCH( IFERROR(MID(C500, SEARCH("[", C500,SEARCH("]", C500,1)+1), SEARCH("]", C500,SEARCH("]", C500,1)+1) - SEARCH("[", C500,SEARCH("]", C500,1)+1)+1),"---"), 'Справочные данные и цены'!$C$37:$C$155,0), MATCH(D500,'Справочные данные и цены'!$D$18:$M$18,0)),"Не доступно")</f>
        <v>0</v>
      </c>
    </row>
    <row r="501" spans="3:7" ht="14" x14ac:dyDescent="0.2">
      <c r="C501" s="9"/>
      <c r="D501" s="17">
        <v>50</v>
      </c>
      <c r="E501" s="17" t="s">
        <v>63</v>
      </c>
      <c r="F501" s="10">
        <f t="shared" si="7"/>
        <v>0</v>
      </c>
      <c r="G501" s="8">
        <f ca="1">IFERROR(OFFSET('Справочные данные и цены'!$B$4,MATCH(D501,'Справочные данные и цены'!$B$5:$B$13,0),2)*F501+OFFSET('Справочные данные и цены'!$D$4, MATCH(D501,'Справочные данные и цены'!$B$5:$B$13,0),MATCH(E501,'Справочные данные и цены'!$E$3:$H$3))+INDEX('Справочные данные и цены'!$D$37:$M$155, MATCH( IFERROR(MID(C501, SEARCH("[", C501,1), SEARCH("]", C501,1) - SEARCH("[", C501,1)+1),"---"), 'Справочные данные и цены'!$C$37:$C$155,0), MATCH(D501,'Справочные данные и цены'!$D$18:$M$18,0)) + INDEX('Справочные данные и цены'!$D$37:$M$155, MATCH( IFERROR(MID(C501, SEARCH("[", C501,SEARCH("]", C501,1)+1), SEARCH("]", C501,SEARCH("]", C501,1)+1) - SEARCH("[", C501,SEARCH("]", C501,1)+1)+1),"---"), 'Справочные данные и цены'!$C$37:$C$155,0), MATCH(D501,'Справочные данные и цены'!$D$18:$M$18,0)),"Не доступно")</f>
        <v>0</v>
      </c>
    </row>
    <row r="502" spans="3:7" ht="14" x14ac:dyDescent="0.2">
      <c r="C502" s="9"/>
      <c r="D502" s="17">
        <v>50</v>
      </c>
      <c r="E502" s="17" t="s">
        <v>63</v>
      </c>
      <c r="F502" s="10">
        <f t="shared" si="7"/>
        <v>0</v>
      </c>
      <c r="G502" s="8">
        <f ca="1">IFERROR(OFFSET('Справочные данные и цены'!$B$4,MATCH(D502,'Справочные данные и цены'!$B$5:$B$13,0),2)*F502+OFFSET('Справочные данные и цены'!$D$4, MATCH(D502,'Справочные данные и цены'!$B$5:$B$13,0),MATCH(E502,'Справочные данные и цены'!$E$3:$H$3))+INDEX('Справочные данные и цены'!$D$37:$M$155, MATCH( IFERROR(MID(C502, SEARCH("[", C502,1), SEARCH("]", C502,1) - SEARCH("[", C502,1)+1),"---"), 'Справочные данные и цены'!$C$37:$C$155,0), MATCH(D502,'Справочные данные и цены'!$D$18:$M$18,0)) + INDEX('Справочные данные и цены'!$D$37:$M$155, MATCH( IFERROR(MID(C502, SEARCH("[", C502,SEARCH("]", C502,1)+1), SEARCH("]", C502,SEARCH("]", C502,1)+1) - SEARCH("[", C502,SEARCH("]", C502,1)+1)+1),"---"), 'Справочные данные и цены'!$C$37:$C$155,0), MATCH(D502,'Справочные данные и цены'!$D$18:$M$18,0)),"Не доступно")</f>
        <v>0</v>
      </c>
    </row>
    <row r="503" spans="3:7" ht="14" x14ac:dyDescent="0.2">
      <c r="C503" s="9"/>
      <c r="D503" s="17">
        <v>50</v>
      </c>
      <c r="E503" s="17" t="s">
        <v>63</v>
      </c>
      <c r="F503" s="10">
        <f t="shared" si="7"/>
        <v>0</v>
      </c>
      <c r="G503" s="8">
        <f ca="1">IFERROR(OFFSET('Справочные данные и цены'!$B$4,MATCH(D503,'Справочные данные и цены'!$B$5:$B$13,0),2)*F503+OFFSET('Справочные данные и цены'!$D$4, MATCH(D503,'Справочные данные и цены'!$B$5:$B$13,0),MATCH(E503,'Справочные данные и цены'!$E$3:$H$3))+INDEX('Справочные данные и цены'!$D$37:$M$155, MATCH( IFERROR(MID(C503, SEARCH("[", C503,1), SEARCH("]", C503,1) - SEARCH("[", C503,1)+1),"---"), 'Справочные данные и цены'!$C$37:$C$155,0), MATCH(D503,'Справочные данные и цены'!$D$18:$M$18,0)) + INDEX('Справочные данные и цены'!$D$37:$M$155, MATCH( IFERROR(MID(C503, SEARCH("[", C503,SEARCH("]", C503,1)+1), SEARCH("]", C503,SEARCH("]", C503,1)+1) - SEARCH("[", C503,SEARCH("]", C503,1)+1)+1),"---"), 'Справочные данные и цены'!$C$37:$C$155,0), MATCH(D503,'Справочные данные и цены'!$D$18:$M$18,0)),"Не доступно")</f>
        <v>0</v>
      </c>
    </row>
    <row r="504" spans="3:7" ht="14" x14ac:dyDescent="0.2">
      <c r="C504" s="9"/>
      <c r="D504" s="17">
        <v>50</v>
      </c>
      <c r="E504" s="17" t="s">
        <v>63</v>
      </c>
      <c r="F504" s="10">
        <f t="shared" si="7"/>
        <v>0</v>
      </c>
      <c r="G504" s="8">
        <f ca="1">IFERROR(OFFSET('Справочные данные и цены'!$B$4,MATCH(D504,'Справочные данные и цены'!$B$5:$B$13,0),2)*F504+OFFSET('Справочные данные и цены'!$D$4, MATCH(D504,'Справочные данные и цены'!$B$5:$B$13,0),MATCH(E504,'Справочные данные и цены'!$E$3:$H$3))+INDEX('Справочные данные и цены'!$D$37:$M$155, MATCH( IFERROR(MID(C504, SEARCH("[", C504,1), SEARCH("]", C504,1) - SEARCH("[", C504,1)+1),"---"), 'Справочные данные и цены'!$C$37:$C$155,0), MATCH(D504,'Справочные данные и цены'!$D$18:$M$18,0)) + INDEX('Справочные данные и цены'!$D$37:$M$155, MATCH( IFERROR(MID(C504, SEARCH("[", C504,SEARCH("]", C504,1)+1), SEARCH("]", C504,SEARCH("]", C504,1)+1) - SEARCH("[", C504,SEARCH("]", C504,1)+1)+1),"---"), 'Справочные данные и цены'!$C$37:$C$155,0), MATCH(D504,'Справочные данные и цены'!$D$18:$M$18,0)),"Не доступно")</f>
        <v>0</v>
      </c>
    </row>
    <row r="505" spans="3:7" ht="14" x14ac:dyDescent="0.2">
      <c r="C505" s="9"/>
      <c r="D505" s="17">
        <v>50</v>
      </c>
      <c r="E505" s="17" t="s">
        <v>63</v>
      </c>
      <c r="F505" s="10">
        <f t="shared" si="7"/>
        <v>0</v>
      </c>
      <c r="G505" s="8">
        <f ca="1">IFERROR(OFFSET('Справочные данные и цены'!$B$4,MATCH(D505,'Справочные данные и цены'!$B$5:$B$13,0),2)*F505+OFFSET('Справочные данные и цены'!$D$4, MATCH(D505,'Справочные данные и цены'!$B$5:$B$13,0),MATCH(E505,'Справочные данные и цены'!$E$3:$H$3))+INDEX('Справочные данные и цены'!$D$37:$M$155, MATCH( IFERROR(MID(C505, SEARCH("[", C505,1), SEARCH("]", C505,1) - SEARCH("[", C505,1)+1),"---"), 'Справочные данные и цены'!$C$37:$C$155,0), MATCH(D505,'Справочные данные и цены'!$D$18:$M$18,0)) + INDEX('Справочные данные и цены'!$D$37:$M$155, MATCH( IFERROR(MID(C505, SEARCH("[", C505,SEARCH("]", C505,1)+1), SEARCH("]", C505,SEARCH("]", C505,1)+1) - SEARCH("[", C505,SEARCH("]", C505,1)+1)+1),"---"), 'Справочные данные и цены'!$C$37:$C$155,0), MATCH(D505,'Справочные данные и цены'!$D$18:$M$18,0)),"Не доступно")</f>
        <v>0</v>
      </c>
    </row>
    <row r="506" spans="3:7" ht="14" x14ac:dyDescent="0.2">
      <c r="C506" s="9"/>
      <c r="D506" s="17">
        <v>50</v>
      </c>
      <c r="E506" s="17" t="s">
        <v>63</v>
      </c>
      <c r="F506" s="10">
        <f t="shared" si="7"/>
        <v>0</v>
      </c>
      <c r="G506" s="8">
        <f ca="1">IFERROR(OFFSET('Справочные данные и цены'!$B$4,MATCH(D506,'Справочные данные и цены'!$B$5:$B$13,0),2)*F506+OFFSET('Справочные данные и цены'!$D$4, MATCH(D506,'Справочные данные и цены'!$B$5:$B$13,0),MATCH(E506,'Справочные данные и цены'!$E$3:$H$3))+INDEX('Справочные данные и цены'!$D$37:$M$155, MATCH( IFERROR(MID(C506, SEARCH("[", C506,1), SEARCH("]", C506,1) - SEARCH("[", C506,1)+1),"---"), 'Справочные данные и цены'!$C$37:$C$155,0), MATCH(D506,'Справочные данные и цены'!$D$18:$M$18,0)) + INDEX('Справочные данные и цены'!$D$37:$M$155, MATCH( IFERROR(MID(C506, SEARCH("[", C506,SEARCH("]", C506,1)+1), SEARCH("]", C506,SEARCH("]", C506,1)+1) - SEARCH("[", C506,SEARCH("]", C506,1)+1)+1),"---"), 'Справочные данные и цены'!$C$37:$C$155,0), MATCH(D506,'Справочные данные и цены'!$D$18:$M$18,0)),"Не доступно")</f>
        <v>0</v>
      </c>
    </row>
    <row r="507" spans="3:7" ht="14" x14ac:dyDescent="0.2">
      <c r="C507" s="9"/>
      <c r="D507" s="17">
        <v>50</v>
      </c>
      <c r="E507" s="17" t="s">
        <v>63</v>
      </c>
      <c r="F507" s="10">
        <f t="shared" si="7"/>
        <v>0</v>
      </c>
      <c r="G507" s="8">
        <f ca="1">IFERROR(OFFSET('Справочные данные и цены'!$B$4,MATCH(D507,'Справочные данные и цены'!$B$5:$B$13,0),2)*F507+OFFSET('Справочные данные и цены'!$D$4, MATCH(D507,'Справочные данные и цены'!$B$5:$B$13,0),MATCH(E507,'Справочные данные и цены'!$E$3:$H$3))+INDEX('Справочные данные и цены'!$D$37:$M$155, MATCH( IFERROR(MID(C507, SEARCH("[", C507,1), SEARCH("]", C507,1) - SEARCH("[", C507,1)+1),"---"), 'Справочные данные и цены'!$C$37:$C$155,0), MATCH(D507,'Справочные данные и цены'!$D$18:$M$18,0)) + INDEX('Справочные данные и цены'!$D$37:$M$155, MATCH( IFERROR(MID(C507, SEARCH("[", C507,SEARCH("]", C507,1)+1), SEARCH("]", C507,SEARCH("]", C507,1)+1) - SEARCH("[", C507,SEARCH("]", C507,1)+1)+1),"---"), 'Справочные данные и цены'!$C$37:$C$155,0), MATCH(D507,'Справочные данные и цены'!$D$18:$M$18,0)),"Не доступно")</f>
        <v>0</v>
      </c>
    </row>
    <row r="508" spans="3:7" ht="14" x14ac:dyDescent="0.2">
      <c r="C508" s="9"/>
      <c r="D508" s="17">
        <v>50</v>
      </c>
      <c r="E508" s="17" t="s">
        <v>63</v>
      </c>
      <c r="F508" s="10">
        <f t="shared" si="7"/>
        <v>0</v>
      </c>
      <c r="G508" s="8">
        <f ca="1">IFERROR(OFFSET('Справочные данные и цены'!$B$4,MATCH(D508,'Справочные данные и цены'!$B$5:$B$13,0),2)*F508+OFFSET('Справочные данные и цены'!$D$4, MATCH(D508,'Справочные данные и цены'!$B$5:$B$13,0),MATCH(E508,'Справочные данные и цены'!$E$3:$H$3))+INDEX('Справочные данные и цены'!$D$37:$M$155, MATCH( IFERROR(MID(C508, SEARCH("[", C508,1), SEARCH("]", C508,1) - SEARCH("[", C508,1)+1),"---"), 'Справочные данные и цены'!$C$37:$C$155,0), MATCH(D508,'Справочные данные и цены'!$D$18:$M$18,0)) + INDEX('Справочные данные и цены'!$D$37:$M$155, MATCH( IFERROR(MID(C508, SEARCH("[", C508,SEARCH("]", C508,1)+1), SEARCH("]", C508,SEARCH("]", C508,1)+1) - SEARCH("[", C508,SEARCH("]", C508,1)+1)+1),"---"), 'Справочные данные и цены'!$C$37:$C$155,0), MATCH(D508,'Справочные данные и цены'!$D$18:$M$18,0)),"Не доступно")</f>
        <v>0</v>
      </c>
    </row>
    <row r="509" spans="3:7" ht="14" x14ac:dyDescent="0.2">
      <c r="C509" s="9"/>
      <c r="D509" s="17">
        <v>50</v>
      </c>
      <c r="E509" s="17" t="s">
        <v>63</v>
      </c>
      <c r="F509" s="10">
        <f t="shared" si="7"/>
        <v>0</v>
      </c>
      <c r="G509" s="8">
        <f ca="1">IFERROR(OFFSET('Справочные данные и цены'!$B$4,MATCH(D509,'Справочные данные и цены'!$B$5:$B$13,0),2)*F509+OFFSET('Справочные данные и цены'!$D$4, MATCH(D509,'Справочные данные и цены'!$B$5:$B$13,0),MATCH(E509,'Справочные данные и цены'!$E$3:$H$3))+INDEX('Справочные данные и цены'!$D$37:$M$155, MATCH( IFERROR(MID(C509, SEARCH("[", C509,1), SEARCH("]", C509,1) - SEARCH("[", C509,1)+1),"---"), 'Справочные данные и цены'!$C$37:$C$155,0), MATCH(D509,'Справочные данные и цены'!$D$18:$M$18,0)) + INDEX('Справочные данные и цены'!$D$37:$M$155, MATCH( IFERROR(MID(C509, SEARCH("[", C509,SEARCH("]", C509,1)+1), SEARCH("]", C509,SEARCH("]", C509,1)+1) - SEARCH("[", C509,SEARCH("]", C509,1)+1)+1),"---"), 'Справочные данные и цены'!$C$37:$C$155,0), MATCH(D509,'Справочные данные и цены'!$D$18:$M$18,0)),"Не доступно")</f>
        <v>0</v>
      </c>
    </row>
    <row r="510" spans="3:7" ht="14" x14ac:dyDescent="0.2">
      <c r="C510" s="9"/>
      <c r="D510" s="17">
        <v>50</v>
      </c>
      <c r="E510" s="17" t="s">
        <v>63</v>
      </c>
      <c r="F510" s="10">
        <f t="shared" si="7"/>
        <v>0</v>
      </c>
      <c r="G510" s="8">
        <f ca="1">IFERROR(OFFSET('Справочные данные и цены'!$B$4,MATCH(D510,'Справочные данные и цены'!$B$5:$B$13,0),2)*F510+OFFSET('Справочные данные и цены'!$D$4, MATCH(D510,'Справочные данные и цены'!$B$5:$B$13,0),MATCH(E510,'Справочные данные и цены'!$E$3:$H$3))+INDEX('Справочные данные и цены'!$D$37:$M$155, MATCH( IFERROR(MID(C510, SEARCH("[", C510,1), SEARCH("]", C510,1) - SEARCH("[", C510,1)+1),"---"), 'Справочные данные и цены'!$C$37:$C$155,0), MATCH(D510,'Справочные данные и цены'!$D$18:$M$18,0)) + INDEX('Справочные данные и цены'!$D$37:$M$155, MATCH( IFERROR(MID(C510, SEARCH("[", C510,SEARCH("]", C510,1)+1), SEARCH("]", C510,SEARCH("]", C510,1)+1) - SEARCH("[", C510,SEARCH("]", C510,1)+1)+1),"---"), 'Справочные данные и цены'!$C$37:$C$155,0), MATCH(D510,'Справочные данные и цены'!$D$18:$M$18,0)),"Не доступно")</f>
        <v>0</v>
      </c>
    </row>
    <row r="511" spans="3:7" ht="14" x14ac:dyDescent="0.2">
      <c r="C511" s="9"/>
      <c r="D511" s="17">
        <v>50</v>
      </c>
      <c r="E511" s="17" t="s">
        <v>63</v>
      </c>
      <c r="F511" s="10">
        <f t="shared" si="7"/>
        <v>0</v>
      </c>
      <c r="G511" s="8">
        <f ca="1">IFERROR(OFFSET('Справочные данные и цены'!$B$4,MATCH(D511,'Справочные данные и цены'!$B$5:$B$13,0),2)*F511+OFFSET('Справочные данные и цены'!$D$4, MATCH(D511,'Справочные данные и цены'!$B$5:$B$13,0),MATCH(E511,'Справочные данные и цены'!$E$3:$H$3))+INDEX('Справочные данные и цены'!$D$37:$M$155, MATCH( IFERROR(MID(C511, SEARCH("[", C511,1), SEARCH("]", C511,1) - SEARCH("[", C511,1)+1),"---"), 'Справочные данные и цены'!$C$37:$C$155,0), MATCH(D511,'Справочные данные и цены'!$D$18:$M$18,0)) + INDEX('Справочные данные и цены'!$D$37:$M$155, MATCH( IFERROR(MID(C511, SEARCH("[", C511,SEARCH("]", C511,1)+1), SEARCH("]", C511,SEARCH("]", C511,1)+1) - SEARCH("[", C511,SEARCH("]", C511,1)+1)+1),"---"), 'Справочные данные и цены'!$C$37:$C$155,0), MATCH(D511,'Справочные данные и цены'!$D$18:$M$18,0)),"Не доступно")</f>
        <v>0</v>
      </c>
    </row>
    <row r="512" spans="3:7" ht="14" x14ac:dyDescent="0.2">
      <c r="C512" s="9"/>
      <c r="D512" s="17">
        <v>50</v>
      </c>
      <c r="E512" s="17" t="s">
        <v>63</v>
      </c>
      <c r="F512" s="10">
        <f t="shared" si="7"/>
        <v>0</v>
      </c>
      <c r="G512" s="8">
        <f ca="1">IFERROR(OFFSET('Справочные данные и цены'!$B$4,MATCH(D512,'Справочные данные и цены'!$B$5:$B$13,0),2)*F512+OFFSET('Справочные данные и цены'!$D$4, MATCH(D512,'Справочные данные и цены'!$B$5:$B$13,0),MATCH(E512,'Справочные данные и цены'!$E$3:$H$3))+INDEX('Справочные данные и цены'!$D$37:$M$155, MATCH( IFERROR(MID(C512, SEARCH("[", C512,1), SEARCH("]", C512,1) - SEARCH("[", C512,1)+1),"---"), 'Справочные данные и цены'!$C$37:$C$155,0), MATCH(D512,'Справочные данные и цены'!$D$18:$M$18,0)) + INDEX('Справочные данные и цены'!$D$37:$M$155, MATCH( IFERROR(MID(C512, SEARCH("[", C512,SEARCH("]", C512,1)+1), SEARCH("]", C512,SEARCH("]", C512,1)+1) - SEARCH("[", C512,SEARCH("]", C512,1)+1)+1),"---"), 'Справочные данные и цены'!$C$37:$C$155,0), MATCH(D512,'Справочные данные и цены'!$D$18:$M$18,0)),"Не доступно")</f>
        <v>0</v>
      </c>
    </row>
    <row r="513" spans="3:7" ht="14" x14ac:dyDescent="0.2">
      <c r="C513" s="9"/>
      <c r="D513" s="17">
        <v>50</v>
      </c>
      <c r="E513" s="17" t="s">
        <v>63</v>
      </c>
      <c r="F513" s="10">
        <f t="shared" si="7"/>
        <v>0</v>
      </c>
      <c r="G513" s="8">
        <f ca="1">IFERROR(OFFSET('Справочные данные и цены'!$B$4,MATCH(D513,'Справочные данные и цены'!$B$5:$B$13,0),2)*F513+OFFSET('Справочные данные и цены'!$D$4, MATCH(D513,'Справочные данные и цены'!$B$5:$B$13,0),MATCH(E513,'Справочные данные и цены'!$E$3:$H$3))+INDEX('Справочные данные и цены'!$D$37:$M$155, MATCH( IFERROR(MID(C513, SEARCH("[", C513,1), SEARCH("]", C513,1) - SEARCH("[", C513,1)+1),"---"), 'Справочные данные и цены'!$C$37:$C$155,0), MATCH(D513,'Справочные данные и цены'!$D$18:$M$18,0)) + INDEX('Справочные данные и цены'!$D$37:$M$155, MATCH( IFERROR(MID(C513, SEARCH("[", C513,SEARCH("]", C513,1)+1), SEARCH("]", C513,SEARCH("]", C513,1)+1) - SEARCH("[", C513,SEARCH("]", C513,1)+1)+1),"---"), 'Справочные данные и цены'!$C$37:$C$155,0), MATCH(D513,'Справочные данные и цены'!$D$18:$M$18,0)),"Не доступно")</f>
        <v>0</v>
      </c>
    </row>
    <row r="514" spans="3:7" ht="14" x14ac:dyDescent="0.2">
      <c r="C514" s="9"/>
      <c r="D514" s="17">
        <v>50</v>
      </c>
      <c r="E514" s="17" t="s">
        <v>63</v>
      </c>
      <c r="F514" s="10">
        <f t="shared" si="7"/>
        <v>0</v>
      </c>
      <c r="G514" s="8">
        <f ca="1">IFERROR(OFFSET('Справочные данные и цены'!$B$4,MATCH(D514,'Справочные данные и цены'!$B$5:$B$13,0),2)*F514+OFFSET('Справочные данные и цены'!$D$4, MATCH(D514,'Справочные данные и цены'!$B$5:$B$13,0),MATCH(E514,'Справочные данные и цены'!$E$3:$H$3))+INDEX('Справочные данные и цены'!$D$37:$M$155, MATCH( IFERROR(MID(C514, SEARCH("[", C514,1), SEARCH("]", C514,1) - SEARCH("[", C514,1)+1),"---"), 'Справочные данные и цены'!$C$37:$C$155,0), MATCH(D514,'Справочные данные и цены'!$D$18:$M$18,0)) + INDEX('Справочные данные и цены'!$D$37:$M$155, MATCH( IFERROR(MID(C514, SEARCH("[", C514,SEARCH("]", C514,1)+1), SEARCH("]", C514,SEARCH("]", C514,1)+1) - SEARCH("[", C514,SEARCH("]", C514,1)+1)+1),"---"), 'Справочные данные и цены'!$C$37:$C$155,0), MATCH(D514,'Справочные данные и цены'!$D$18:$M$18,0)),"Не доступно")</f>
        <v>0</v>
      </c>
    </row>
    <row r="515" spans="3:7" ht="14" x14ac:dyDescent="0.2">
      <c r="C515" s="9"/>
      <c r="D515" s="17">
        <v>50</v>
      </c>
      <c r="E515" s="17" t="s">
        <v>63</v>
      </c>
      <c r="F515" s="10">
        <f t="shared" si="7"/>
        <v>0</v>
      </c>
      <c r="G515" s="8">
        <f ca="1">IFERROR(OFFSET('Справочные данные и цены'!$B$4,MATCH(D515,'Справочные данные и цены'!$B$5:$B$13,0),2)*F515+OFFSET('Справочные данные и цены'!$D$4, MATCH(D515,'Справочные данные и цены'!$B$5:$B$13,0),MATCH(E515,'Справочные данные и цены'!$E$3:$H$3))+INDEX('Справочные данные и цены'!$D$37:$M$155, MATCH( IFERROR(MID(C515, SEARCH("[", C515,1), SEARCH("]", C515,1) - SEARCH("[", C515,1)+1),"---"), 'Справочные данные и цены'!$C$37:$C$155,0), MATCH(D515,'Справочные данные и цены'!$D$18:$M$18,0)) + INDEX('Справочные данные и цены'!$D$37:$M$155, MATCH( IFERROR(MID(C515, SEARCH("[", C515,SEARCH("]", C515,1)+1), SEARCH("]", C515,SEARCH("]", C515,1)+1) - SEARCH("[", C515,SEARCH("]", C515,1)+1)+1),"---"), 'Справочные данные и цены'!$C$37:$C$155,0), MATCH(D515,'Справочные данные и цены'!$D$18:$M$18,0)),"Не доступно")</f>
        <v>0</v>
      </c>
    </row>
    <row r="516" spans="3:7" ht="14" x14ac:dyDescent="0.2">
      <c r="C516" s="9"/>
      <c r="D516" s="17">
        <v>50</v>
      </c>
      <c r="E516" s="17" t="s">
        <v>63</v>
      </c>
      <c r="F516" s="10">
        <f t="shared" si="7"/>
        <v>0</v>
      </c>
      <c r="G516" s="8">
        <f ca="1">IFERROR(OFFSET('Справочные данные и цены'!$B$4,MATCH(D516,'Справочные данные и цены'!$B$5:$B$13,0),2)*F516+OFFSET('Справочные данные и цены'!$D$4, MATCH(D516,'Справочные данные и цены'!$B$5:$B$13,0),MATCH(E516,'Справочные данные и цены'!$E$3:$H$3))+INDEX('Справочные данные и цены'!$D$37:$M$155, MATCH( IFERROR(MID(C516, SEARCH("[", C516,1), SEARCH("]", C516,1) - SEARCH("[", C516,1)+1),"---"), 'Справочные данные и цены'!$C$37:$C$155,0), MATCH(D516,'Справочные данные и цены'!$D$18:$M$18,0)) + INDEX('Справочные данные и цены'!$D$37:$M$155, MATCH( IFERROR(MID(C516, SEARCH("[", C516,SEARCH("]", C516,1)+1), SEARCH("]", C516,SEARCH("]", C516,1)+1) - SEARCH("[", C516,SEARCH("]", C516,1)+1)+1),"---"), 'Справочные данные и цены'!$C$37:$C$155,0), MATCH(D516,'Справочные данные и цены'!$D$18:$M$18,0)),"Не доступно")</f>
        <v>0</v>
      </c>
    </row>
    <row r="517" spans="3:7" ht="14" x14ac:dyDescent="0.2">
      <c r="C517" s="9"/>
      <c r="D517" s="17">
        <v>50</v>
      </c>
      <c r="E517" s="17" t="s">
        <v>63</v>
      </c>
      <c r="F517" s="10">
        <f t="shared" si="7"/>
        <v>0</v>
      </c>
      <c r="G517" s="8">
        <f ca="1">IFERROR(OFFSET('Справочные данные и цены'!$B$4,MATCH(D517,'Справочные данные и цены'!$B$5:$B$13,0),2)*F517+OFFSET('Справочные данные и цены'!$D$4, MATCH(D517,'Справочные данные и цены'!$B$5:$B$13,0),MATCH(E517,'Справочные данные и цены'!$E$3:$H$3))+INDEX('Справочные данные и цены'!$D$37:$M$155, MATCH( IFERROR(MID(C517, SEARCH("[", C517,1), SEARCH("]", C517,1) - SEARCH("[", C517,1)+1),"---"), 'Справочные данные и цены'!$C$37:$C$155,0), MATCH(D517,'Справочные данные и цены'!$D$18:$M$18,0)) + INDEX('Справочные данные и цены'!$D$37:$M$155, MATCH( IFERROR(MID(C517, SEARCH("[", C517,SEARCH("]", C517,1)+1), SEARCH("]", C517,SEARCH("]", C517,1)+1) - SEARCH("[", C517,SEARCH("]", C517,1)+1)+1),"---"), 'Справочные данные и цены'!$C$37:$C$155,0), MATCH(D517,'Справочные данные и цены'!$D$18:$M$18,0)),"Не доступно")</f>
        <v>0</v>
      </c>
    </row>
    <row r="518" spans="3:7" ht="14" x14ac:dyDescent="0.2">
      <c r="C518" s="9"/>
      <c r="D518" s="17">
        <v>50</v>
      </c>
      <c r="E518" s="17" t="s">
        <v>63</v>
      </c>
      <c r="F518" s="10">
        <f t="shared" si="7"/>
        <v>0</v>
      </c>
      <c r="G518" s="8">
        <f ca="1">IFERROR(OFFSET('Справочные данные и цены'!$B$4,MATCH(D518,'Справочные данные и цены'!$B$5:$B$13,0),2)*F518+OFFSET('Справочные данные и цены'!$D$4, MATCH(D518,'Справочные данные и цены'!$B$5:$B$13,0),MATCH(E518,'Справочные данные и цены'!$E$3:$H$3))+INDEX('Справочные данные и цены'!$D$37:$M$155, MATCH( IFERROR(MID(C518, SEARCH("[", C518,1), SEARCH("]", C518,1) - SEARCH("[", C518,1)+1),"---"), 'Справочные данные и цены'!$C$37:$C$155,0), MATCH(D518,'Справочные данные и цены'!$D$18:$M$18,0)) + INDEX('Справочные данные и цены'!$D$37:$M$155, MATCH( IFERROR(MID(C518, SEARCH("[", C518,SEARCH("]", C518,1)+1), SEARCH("]", C518,SEARCH("]", C518,1)+1) - SEARCH("[", C518,SEARCH("]", C518,1)+1)+1),"---"), 'Справочные данные и цены'!$C$37:$C$155,0), MATCH(D518,'Справочные данные и цены'!$D$18:$M$18,0)),"Не доступно")</f>
        <v>0</v>
      </c>
    </row>
    <row r="519" spans="3:7" ht="14" x14ac:dyDescent="0.2">
      <c r="C519" s="9"/>
      <c r="D519" s="17">
        <v>50</v>
      </c>
      <c r="E519" s="17" t="s">
        <v>63</v>
      </c>
      <c r="F519" s="10">
        <f t="shared" ref="F519:F582" si="8">LEN(SUBSTITUTE(SUBSTITUTE(C519, IFERROR(MID(C519, SEARCH("[", C519,1), SEARCH("]", C519,1) - SEARCH("[", C519,1)+1),""), ""), IFERROR(MID(C519, SEARCH("[", C519,SEARCH("]", C519,1)+1), SEARCH("]", C519,SEARCH("]", C519,1)+1) - SEARCH("[", C519,SEARCH("]", C519,1)+1)+1),""), ""))</f>
        <v>0</v>
      </c>
      <c r="G519" s="8">
        <f ca="1">IFERROR(OFFSET('Справочные данные и цены'!$B$4,MATCH(D519,'Справочные данные и цены'!$B$5:$B$13,0),2)*F519+OFFSET('Справочные данные и цены'!$D$4, MATCH(D519,'Справочные данные и цены'!$B$5:$B$13,0),MATCH(E519,'Справочные данные и цены'!$E$3:$H$3))+INDEX('Справочные данные и цены'!$D$37:$M$155, MATCH( IFERROR(MID(C519, SEARCH("[", C519,1), SEARCH("]", C519,1) - SEARCH("[", C519,1)+1),"---"), 'Справочные данные и цены'!$C$37:$C$155,0), MATCH(D519,'Справочные данные и цены'!$D$18:$M$18,0)) + INDEX('Справочные данные и цены'!$D$37:$M$155, MATCH( IFERROR(MID(C519, SEARCH("[", C519,SEARCH("]", C519,1)+1), SEARCH("]", C519,SEARCH("]", C519,1)+1) - SEARCH("[", C519,SEARCH("]", C519,1)+1)+1),"---"), 'Справочные данные и цены'!$C$37:$C$155,0), MATCH(D519,'Справочные данные и цены'!$D$18:$M$18,0)),"Не доступно")</f>
        <v>0</v>
      </c>
    </row>
    <row r="520" spans="3:7" ht="14" x14ac:dyDescent="0.2">
      <c r="C520" s="9"/>
      <c r="D520" s="17">
        <v>50</v>
      </c>
      <c r="E520" s="17" t="s">
        <v>63</v>
      </c>
      <c r="F520" s="10">
        <f t="shared" si="8"/>
        <v>0</v>
      </c>
      <c r="G520" s="8">
        <f ca="1">IFERROR(OFFSET('Справочные данные и цены'!$B$4,MATCH(D520,'Справочные данные и цены'!$B$5:$B$13,0),2)*F520+OFFSET('Справочные данные и цены'!$D$4, MATCH(D520,'Справочные данные и цены'!$B$5:$B$13,0),MATCH(E520,'Справочные данные и цены'!$E$3:$H$3))+INDEX('Справочные данные и цены'!$D$37:$M$155, MATCH( IFERROR(MID(C520, SEARCH("[", C520,1), SEARCH("]", C520,1) - SEARCH("[", C520,1)+1),"---"), 'Справочные данные и цены'!$C$37:$C$155,0), MATCH(D520,'Справочные данные и цены'!$D$18:$M$18,0)) + INDEX('Справочные данные и цены'!$D$37:$M$155, MATCH( IFERROR(MID(C520, SEARCH("[", C520,SEARCH("]", C520,1)+1), SEARCH("]", C520,SEARCH("]", C520,1)+1) - SEARCH("[", C520,SEARCH("]", C520,1)+1)+1),"---"), 'Справочные данные и цены'!$C$37:$C$155,0), MATCH(D520,'Справочные данные и цены'!$D$18:$M$18,0)),"Не доступно")</f>
        <v>0</v>
      </c>
    </row>
    <row r="521" spans="3:7" ht="14" x14ac:dyDescent="0.2">
      <c r="C521" s="9"/>
      <c r="D521" s="17">
        <v>50</v>
      </c>
      <c r="E521" s="17" t="s">
        <v>63</v>
      </c>
      <c r="F521" s="10">
        <f t="shared" si="8"/>
        <v>0</v>
      </c>
      <c r="G521" s="8">
        <f ca="1">IFERROR(OFFSET('Справочные данные и цены'!$B$4,MATCH(D521,'Справочные данные и цены'!$B$5:$B$13,0),2)*F521+OFFSET('Справочные данные и цены'!$D$4, MATCH(D521,'Справочные данные и цены'!$B$5:$B$13,0),MATCH(E521,'Справочные данные и цены'!$E$3:$H$3))+INDEX('Справочные данные и цены'!$D$37:$M$155, MATCH( IFERROR(MID(C521, SEARCH("[", C521,1), SEARCH("]", C521,1) - SEARCH("[", C521,1)+1),"---"), 'Справочные данные и цены'!$C$37:$C$155,0), MATCH(D521,'Справочные данные и цены'!$D$18:$M$18,0)) + INDEX('Справочные данные и цены'!$D$37:$M$155, MATCH( IFERROR(MID(C521, SEARCH("[", C521,SEARCH("]", C521,1)+1), SEARCH("]", C521,SEARCH("]", C521,1)+1) - SEARCH("[", C521,SEARCH("]", C521,1)+1)+1),"---"), 'Справочные данные и цены'!$C$37:$C$155,0), MATCH(D521,'Справочные данные и цены'!$D$18:$M$18,0)),"Не доступно")</f>
        <v>0</v>
      </c>
    </row>
    <row r="522" spans="3:7" ht="14" x14ac:dyDescent="0.2">
      <c r="C522" s="9"/>
      <c r="D522" s="17">
        <v>50</v>
      </c>
      <c r="E522" s="17" t="s">
        <v>63</v>
      </c>
      <c r="F522" s="10">
        <f t="shared" si="8"/>
        <v>0</v>
      </c>
      <c r="G522" s="8">
        <f ca="1">IFERROR(OFFSET('Справочные данные и цены'!$B$4,MATCH(D522,'Справочные данные и цены'!$B$5:$B$13,0),2)*F522+OFFSET('Справочные данные и цены'!$D$4, MATCH(D522,'Справочные данные и цены'!$B$5:$B$13,0),MATCH(E522,'Справочные данные и цены'!$E$3:$H$3))+INDEX('Справочные данные и цены'!$D$37:$M$155, MATCH( IFERROR(MID(C522, SEARCH("[", C522,1), SEARCH("]", C522,1) - SEARCH("[", C522,1)+1),"---"), 'Справочные данные и цены'!$C$37:$C$155,0), MATCH(D522,'Справочные данные и цены'!$D$18:$M$18,0)) + INDEX('Справочные данные и цены'!$D$37:$M$155, MATCH( IFERROR(MID(C522, SEARCH("[", C522,SEARCH("]", C522,1)+1), SEARCH("]", C522,SEARCH("]", C522,1)+1) - SEARCH("[", C522,SEARCH("]", C522,1)+1)+1),"---"), 'Справочные данные и цены'!$C$37:$C$155,0), MATCH(D522,'Справочные данные и цены'!$D$18:$M$18,0)),"Не доступно")</f>
        <v>0</v>
      </c>
    </row>
    <row r="523" spans="3:7" ht="14" x14ac:dyDescent="0.2">
      <c r="C523" s="9"/>
      <c r="D523" s="17">
        <v>50</v>
      </c>
      <c r="E523" s="17" t="s">
        <v>63</v>
      </c>
      <c r="F523" s="10">
        <f t="shared" si="8"/>
        <v>0</v>
      </c>
      <c r="G523" s="8">
        <f ca="1">IFERROR(OFFSET('Справочные данные и цены'!$B$4,MATCH(D523,'Справочные данные и цены'!$B$5:$B$13,0),2)*F523+OFFSET('Справочные данные и цены'!$D$4, MATCH(D523,'Справочные данные и цены'!$B$5:$B$13,0),MATCH(E523,'Справочные данные и цены'!$E$3:$H$3))+INDEX('Справочные данные и цены'!$D$37:$M$155, MATCH( IFERROR(MID(C523, SEARCH("[", C523,1), SEARCH("]", C523,1) - SEARCH("[", C523,1)+1),"---"), 'Справочные данные и цены'!$C$37:$C$155,0), MATCH(D523,'Справочные данные и цены'!$D$18:$M$18,0)) + INDEX('Справочные данные и цены'!$D$37:$M$155, MATCH( IFERROR(MID(C523, SEARCH("[", C523,SEARCH("]", C523,1)+1), SEARCH("]", C523,SEARCH("]", C523,1)+1) - SEARCH("[", C523,SEARCH("]", C523,1)+1)+1),"---"), 'Справочные данные и цены'!$C$37:$C$155,0), MATCH(D523,'Справочные данные и цены'!$D$18:$M$18,0)),"Не доступно")</f>
        <v>0</v>
      </c>
    </row>
    <row r="524" spans="3:7" ht="14" x14ac:dyDescent="0.2">
      <c r="C524" s="9"/>
      <c r="D524" s="17">
        <v>50</v>
      </c>
      <c r="E524" s="17" t="s">
        <v>63</v>
      </c>
      <c r="F524" s="10">
        <f t="shared" si="8"/>
        <v>0</v>
      </c>
      <c r="G524" s="8">
        <f ca="1">IFERROR(OFFSET('Справочные данные и цены'!$B$4,MATCH(D524,'Справочные данные и цены'!$B$5:$B$13,0),2)*F524+OFFSET('Справочные данные и цены'!$D$4, MATCH(D524,'Справочные данные и цены'!$B$5:$B$13,0),MATCH(E524,'Справочные данные и цены'!$E$3:$H$3))+INDEX('Справочные данные и цены'!$D$37:$M$155, MATCH( IFERROR(MID(C524, SEARCH("[", C524,1), SEARCH("]", C524,1) - SEARCH("[", C524,1)+1),"---"), 'Справочные данные и цены'!$C$37:$C$155,0), MATCH(D524,'Справочные данные и цены'!$D$18:$M$18,0)) + INDEX('Справочные данные и цены'!$D$37:$M$155, MATCH( IFERROR(MID(C524, SEARCH("[", C524,SEARCH("]", C524,1)+1), SEARCH("]", C524,SEARCH("]", C524,1)+1) - SEARCH("[", C524,SEARCH("]", C524,1)+1)+1),"---"), 'Справочные данные и цены'!$C$37:$C$155,0), MATCH(D524,'Справочные данные и цены'!$D$18:$M$18,0)),"Не доступно")</f>
        <v>0</v>
      </c>
    </row>
    <row r="525" spans="3:7" ht="14" x14ac:dyDescent="0.2">
      <c r="C525" s="9"/>
      <c r="D525" s="17">
        <v>50</v>
      </c>
      <c r="E525" s="17" t="s">
        <v>63</v>
      </c>
      <c r="F525" s="10">
        <f t="shared" si="8"/>
        <v>0</v>
      </c>
      <c r="G525" s="8">
        <f ca="1">IFERROR(OFFSET('Справочные данные и цены'!$B$4,MATCH(D525,'Справочные данные и цены'!$B$5:$B$13,0),2)*F525+OFFSET('Справочные данные и цены'!$D$4, MATCH(D525,'Справочные данные и цены'!$B$5:$B$13,0),MATCH(E525,'Справочные данные и цены'!$E$3:$H$3))+INDEX('Справочные данные и цены'!$D$37:$M$155, MATCH( IFERROR(MID(C525, SEARCH("[", C525,1), SEARCH("]", C525,1) - SEARCH("[", C525,1)+1),"---"), 'Справочные данные и цены'!$C$37:$C$155,0), MATCH(D525,'Справочные данные и цены'!$D$18:$M$18,0)) + INDEX('Справочные данные и цены'!$D$37:$M$155, MATCH( IFERROR(MID(C525, SEARCH("[", C525,SEARCH("]", C525,1)+1), SEARCH("]", C525,SEARCH("]", C525,1)+1) - SEARCH("[", C525,SEARCH("]", C525,1)+1)+1),"---"), 'Справочные данные и цены'!$C$37:$C$155,0), MATCH(D525,'Справочные данные и цены'!$D$18:$M$18,0)),"Не доступно")</f>
        <v>0</v>
      </c>
    </row>
    <row r="526" spans="3:7" ht="14" x14ac:dyDescent="0.2">
      <c r="C526" s="9"/>
      <c r="D526" s="17">
        <v>50</v>
      </c>
      <c r="E526" s="17" t="s">
        <v>63</v>
      </c>
      <c r="F526" s="10">
        <f t="shared" si="8"/>
        <v>0</v>
      </c>
      <c r="G526" s="8">
        <f ca="1">IFERROR(OFFSET('Справочные данные и цены'!$B$4,MATCH(D526,'Справочные данные и цены'!$B$5:$B$13,0),2)*F526+OFFSET('Справочные данные и цены'!$D$4, MATCH(D526,'Справочные данные и цены'!$B$5:$B$13,0),MATCH(E526,'Справочные данные и цены'!$E$3:$H$3))+INDEX('Справочные данные и цены'!$D$37:$M$155, MATCH( IFERROR(MID(C526, SEARCH("[", C526,1), SEARCH("]", C526,1) - SEARCH("[", C526,1)+1),"---"), 'Справочные данные и цены'!$C$37:$C$155,0), MATCH(D526,'Справочные данные и цены'!$D$18:$M$18,0)) + INDEX('Справочные данные и цены'!$D$37:$M$155, MATCH( IFERROR(MID(C526, SEARCH("[", C526,SEARCH("]", C526,1)+1), SEARCH("]", C526,SEARCH("]", C526,1)+1) - SEARCH("[", C526,SEARCH("]", C526,1)+1)+1),"---"), 'Справочные данные и цены'!$C$37:$C$155,0), MATCH(D526,'Справочные данные и цены'!$D$18:$M$18,0)),"Не доступно")</f>
        <v>0</v>
      </c>
    </row>
    <row r="527" spans="3:7" ht="14" x14ac:dyDescent="0.2">
      <c r="C527" s="9"/>
      <c r="D527" s="17">
        <v>50</v>
      </c>
      <c r="E527" s="17" t="s">
        <v>63</v>
      </c>
      <c r="F527" s="10">
        <f t="shared" si="8"/>
        <v>0</v>
      </c>
      <c r="G527" s="8">
        <f ca="1">IFERROR(OFFSET('Справочные данные и цены'!$B$4,MATCH(D527,'Справочные данные и цены'!$B$5:$B$13,0),2)*F527+OFFSET('Справочные данные и цены'!$D$4, MATCH(D527,'Справочные данные и цены'!$B$5:$B$13,0),MATCH(E527,'Справочные данные и цены'!$E$3:$H$3))+INDEX('Справочные данные и цены'!$D$37:$M$155, MATCH( IFERROR(MID(C527, SEARCH("[", C527,1), SEARCH("]", C527,1) - SEARCH("[", C527,1)+1),"---"), 'Справочные данные и цены'!$C$37:$C$155,0), MATCH(D527,'Справочные данные и цены'!$D$18:$M$18,0)) + INDEX('Справочные данные и цены'!$D$37:$M$155, MATCH( IFERROR(MID(C527, SEARCH("[", C527,SEARCH("]", C527,1)+1), SEARCH("]", C527,SEARCH("]", C527,1)+1) - SEARCH("[", C527,SEARCH("]", C527,1)+1)+1),"---"), 'Справочные данные и цены'!$C$37:$C$155,0), MATCH(D527,'Справочные данные и цены'!$D$18:$M$18,0)),"Не доступно")</f>
        <v>0</v>
      </c>
    </row>
    <row r="528" spans="3:7" ht="14" x14ac:dyDescent="0.2">
      <c r="C528" s="9"/>
      <c r="D528" s="17">
        <v>50</v>
      </c>
      <c r="E528" s="17" t="s">
        <v>63</v>
      </c>
      <c r="F528" s="10">
        <f t="shared" si="8"/>
        <v>0</v>
      </c>
      <c r="G528" s="8">
        <f ca="1">IFERROR(OFFSET('Справочные данные и цены'!$B$4,MATCH(D528,'Справочные данные и цены'!$B$5:$B$13,0),2)*F528+OFFSET('Справочные данные и цены'!$D$4, MATCH(D528,'Справочные данные и цены'!$B$5:$B$13,0),MATCH(E528,'Справочные данные и цены'!$E$3:$H$3))+INDEX('Справочные данные и цены'!$D$37:$M$155, MATCH( IFERROR(MID(C528, SEARCH("[", C528,1), SEARCH("]", C528,1) - SEARCH("[", C528,1)+1),"---"), 'Справочные данные и цены'!$C$37:$C$155,0), MATCH(D528,'Справочные данные и цены'!$D$18:$M$18,0)) + INDEX('Справочные данные и цены'!$D$37:$M$155, MATCH( IFERROR(MID(C528, SEARCH("[", C528,SEARCH("]", C528,1)+1), SEARCH("]", C528,SEARCH("]", C528,1)+1) - SEARCH("[", C528,SEARCH("]", C528,1)+1)+1),"---"), 'Справочные данные и цены'!$C$37:$C$155,0), MATCH(D528,'Справочные данные и цены'!$D$18:$M$18,0)),"Не доступно")</f>
        <v>0</v>
      </c>
    </row>
    <row r="529" spans="3:7" ht="14" x14ac:dyDescent="0.2">
      <c r="C529" s="9"/>
      <c r="D529" s="17">
        <v>50</v>
      </c>
      <c r="E529" s="17" t="s">
        <v>63</v>
      </c>
      <c r="F529" s="10">
        <f t="shared" si="8"/>
        <v>0</v>
      </c>
      <c r="G529" s="8">
        <f ca="1">IFERROR(OFFSET('Справочные данные и цены'!$B$4,MATCH(D529,'Справочные данные и цены'!$B$5:$B$13,0),2)*F529+OFFSET('Справочные данные и цены'!$D$4, MATCH(D529,'Справочные данные и цены'!$B$5:$B$13,0),MATCH(E529,'Справочные данные и цены'!$E$3:$H$3))+INDEX('Справочные данные и цены'!$D$37:$M$155, MATCH( IFERROR(MID(C529, SEARCH("[", C529,1), SEARCH("]", C529,1) - SEARCH("[", C529,1)+1),"---"), 'Справочные данные и цены'!$C$37:$C$155,0), MATCH(D529,'Справочные данные и цены'!$D$18:$M$18,0)) + INDEX('Справочные данные и цены'!$D$37:$M$155, MATCH( IFERROR(MID(C529, SEARCH("[", C529,SEARCH("]", C529,1)+1), SEARCH("]", C529,SEARCH("]", C529,1)+1) - SEARCH("[", C529,SEARCH("]", C529,1)+1)+1),"---"), 'Справочные данные и цены'!$C$37:$C$155,0), MATCH(D529,'Справочные данные и цены'!$D$18:$M$18,0)),"Не доступно")</f>
        <v>0</v>
      </c>
    </row>
    <row r="530" spans="3:7" ht="14" x14ac:dyDescent="0.2">
      <c r="C530" s="9"/>
      <c r="D530" s="17">
        <v>50</v>
      </c>
      <c r="E530" s="17" t="s">
        <v>63</v>
      </c>
      <c r="F530" s="10">
        <f t="shared" si="8"/>
        <v>0</v>
      </c>
      <c r="G530" s="8">
        <f ca="1">IFERROR(OFFSET('Справочные данные и цены'!$B$4,MATCH(D530,'Справочные данные и цены'!$B$5:$B$13,0),2)*F530+OFFSET('Справочные данные и цены'!$D$4, MATCH(D530,'Справочные данные и цены'!$B$5:$B$13,0),MATCH(E530,'Справочные данные и цены'!$E$3:$H$3))+INDEX('Справочные данные и цены'!$D$37:$M$155, MATCH( IFERROR(MID(C530, SEARCH("[", C530,1), SEARCH("]", C530,1) - SEARCH("[", C530,1)+1),"---"), 'Справочные данные и цены'!$C$37:$C$155,0), MATCH(D530,'Справочные данные и цены'!$D$18:$M$18,0)) + INDEX('Справочные данные и цены'!$D$37:$M$155, MATCH( IFERROR(MID(C530, SEARCH("[", C530,SEARCH("]", C530,1)+1), SEARCH("]", C530,SEARCH("]", C530,1)+1) - SEARCH("[", C530,SEARCH("]", C530,1)+1)+1),"---"), 'Справочные данные и цены'!$C$37:$C$155,0), MATCH(D530,'Справочные данные и цены'!$D$18:$M$18,0)),"Не доступно")</f>
        <v>0</v>
      </c>
    </row>
    <row r="531" spans="3:7" ht="14" x14ac:dyDescent="0.2">
      <c r="C531" s="9"/>
      <c r="D531" s="17">
        <v>50</v>
      </c>
      <c r="E531" s="17" t="s">
        <v>63</v>
      </c>
      <c r="F531" s="10">
        <f t="shared" si="8"/>
        <v>0</v>
      </c>
      <c r="G531" s="8">
        <f ca="1">IFERROR(OFFSET('Справочные данные и цены'!$B$4,MATCH(D531,'Справочные данные и цены'!$B$5:$B$13,0),2)*F531+OFFSET('Справочные данные и цены'!$D$4, MATCH(D531,'Справочные данные и цены'!$B$5:$B$13,0),MATCH(E531,'Справочные данные и цены'!$E$3:$H$3))+INDEX('Справочные данные и цены'!$D$37:$M$155, MATCH( IFERROR(MID(C531, SEARCH("[", C531,1), SEARCH("]", C531,1) - SEARCH("[", C531,1)+1),"---"), 'Справочные данные и цены'!$C$37:$C$155,0), MATCH(D531,'Справочные данные и цены'!$D$18:$M$18,0)) + INDEX('Справочные данные и цены'!$D$37:$M$155, MATCH( IFERROR(MID(C531, SEARCH("[", C531,SEARCH("]", C531,1)+1), SEARCH("]", C531,SEARCH("]", C531,1)+1) - SEARCH("[", C531,SEARCH("]", C531,1)+1)+1),"---"), 'Справочные данные и цены'!$C$37:$C$155,0), MATCH(D531,'Справочные данные и цены'!$D$18:$M$18,0)),"Не доступно")</f>
        <v>0</v>
      </c>
    </row>
    <row r="532" spans="3:7" ht="14" x14ac:dyDescent="0.2">
      <c r="C532" s="9"/>
      <c r="D532" s="17">
        <v>50</v>
      </c>
      <c r="E532" s="17" t="s">
        <v>63</v>
      </c>
      <c r="F532" s="10">
        <f t="shared" si="8"/>
        <v>0</v>
      </c>
      <c r="G532" s="8">
        <f ca="1">IFERROR(OFFSET('Справочные данные и цены'!$B$4,MATCH(D532,'Справочные данные и цены'!$B$5:$B$13,0),2)*F532+OFFSET('Справочные данные и цены'!$D$4, MATCH(D532,'Справочные данные и цены'!$B$5:$B$13,0),MATCH(E532,'Справочные данные и цены'!$E$3:$H$3))+INDEX('Справочные данные и цены'!$D$37:$M$155, MATCH( IFERROR(MID(C532, SEARCH("[", C532,1), SEARCH("]", C532,1) - SEARCH("[", C532,1)+1),"---"), 'Справочные данные и цены'!$C$37:$C$155,0), MATCH(D532,'Справочные данные и цены'!$D$18:$M$18,0)) + INDEX('Справочные данные и цены'!$D$37:$M$155, MATCH( IFERROR(MID(C532, SEARCH("[", C532,SEARCH("]", C532,1)+1), SEARCH("]", C532,SEARCH("]", C532,1)+1) - SEARCH("[", C532,SEARCH("]", C532,1)+1)+1),"---"), 'Справочные данные и цены'!$C$37:$C$155,0), MATCH(D532,'Справочные данные и цены'!$D$18:$M$18,0)),"Не доступно")</f>
        <v>0</v>
      </c>
    </row>
    <row r="533" spans="3:7" ht="14" x14ac:dyDescent="0.2">
      <c r="C533" s="9"/>
      <c r="D533" s="17">
        <v>50</v>
      </c>
      <c r="E533" s="17" t="s">
        <v>63</v>
      </c>
      <c r="F533" s="10">
        <f t="shared" si="8"/>
        <v>0</v>
      </c>
      <c r="G533" s="8">
        <f ca="1">IFERROR(OFFSET('Справочные данные и цены'!$B$4,MATCH(D533,'Справочные данные и цены'!$B$5:$B$13,0),2)*F533+OFFSET('Справочные данные и цены'!$D$4, MATCH(D533,'Справочные данные и цены'!$B$5:$B$13,0),MATCH(E533,'Справочные данные и цены'!$E$3:$H$3))+INDEX('Справочные данные и цены'!$D$37:$M$155, MATCH( IFERROR(MID(C533, SEARCH("[", C533,1), SEARCH("]", C533,1) - SEARCH("[", C533,1)+1),"---"), 'Справочные данные и цены'!$C$37:$C$155,0), MATCH(D533,'Справочные данные и цены'!$D$18:$M$18,0)) + INDEX('Справочные данные и цены'!$D$37:$M$155, MATCH( IFERROR(MID(C533, SEARCH("[", C533,SEARCH("]", C533,1)+1), SEARCH("]", C533,SEARCH("]", C533,1)+1) - SEARCH("[", C533,SEARCH("]", C533,1)+1)+1),"---"), 'Справочные данные и цены'!$C$37:$C$155,0), MATCH(D533,'Справочные данные и цены'!$D$18:$M$18,0)),"Не доступно")</f>
        <v>0</v>
      </c>
    </row>
    <row r="534" spans="3:7" ht="14" x14ac:dyDescent="0.2">
      <c r="C534" s="9"/>
      <c r="D534" s="17">
        <v>50</v>
      </c>
      <c r="E534" s="17" t="s">
        <v>63</v>
      </c>
      <c r="F534" s="10">
        <f t="shared" si="8"/>
        <v>0</v>
      </c>
      <c r="G534" s="8">
        <f ca="1">IFERROR(OFFSET('Справочные данные и цены'!$B$4,MATCH(D534,'Справочные данные и цены'!$B$5:$B$13,0),2)*F534+OFFSET('Справочные данные и цены'!$D$4, MATCH(D534,'Справочные данные и цены'!$B$5:$B$13,0),MATCH(E534,'Справочные данные и цены'!$E$3:$H$3))+INDEX('Справочные данные и цены'!$D$37:$M$155, MATCH( IFERROR(MID(C534, SEARCH("[", C534,1), SEARCH("]", C534,1) - SEARCH("[", C534,1)+1),"---"), 'Справочные данные и цены'!$C$37:$C$155,0), MATCH(D534,'Справочные данные и цены'!$D$18:$M$18,0)) + INDEX('Справочные данные и цены'!$D$37:$M$155, MATCH( IFERROR(MID(C534, SEARCH("[", C534,SEARCH("]", C534,1)+1), SEARCH("]", C534,SEARCH("]", C534,1)+1) - SEARCH("[", C534,SEARCH("]", C534,1)+1)+1),"---"), 'Справочные данные и цены'!$C$37:$C$155,0), MATCH(D534,'Справочные данные и цены'!$D$18:$M$18,0)),"Не доступно")</f>
        <v>0</v>
      </c>
    </row>
    <row r="535" spans="3:7" ht="14" x14ac:dyDescent="0.2">
      <c r="C535" s="9"/>
      <c r="D535" s="17">
        <v>50</v>
      </c>
      <c r="E535" s="17" t="s">
        <v>63</v>
      </c>
      <c r="F535" s="10">
        <f t="shared" si="8"/>
        <v>0</v>
      </c>
      <c r="G535" s="8">
        <f ca="1">IFERROR(OFFSET('Справочные данные и цены'!$B$4,MATCH(D535,'Справочные данные и цены'!$B$5:$B$13,0),2)*F535+OFFSET('Справочные данные и цены'!$D$4, MATCH(D535,'Справочные данные и цены'!$B$5:$B$13,0),MATCH(E535,'Справочные данные и цены'!$E$3:$H$3))+INDEX('Справочные данные и цены'!$D$37:$M$155, MATCH( IFERROR(MID(C535, SEARCH("[", C535,1), SEARCH("]", C535,1) - SEARCH("[", C535,1)+1),"---"), 'Справочные данные и цены'!$C$37:$C$155,0), MATCH(D535,'Справочные данные и цены'!$D$18:$M$18,0)) + INDEX('Справочные данные и цены'!$D$37:$M$155, MATCH( IFERROR(MID(C535, SEARCH("[", C535,SEARCH("]", C535,1)+1), SEARCH("]", C535,SEARCH("]", C535,1)+1) - SEARCH("[", C535,SEARCH("]", C535,1)+1)+1),"---"), 'Справочные данные и цены'!$C$37:$C$155,0), MATCH(D535,'Справочные данные и цены'!$D$18:$M$18,0)),"Не доступно")</f>
        <v>0</v>
      </c>
    </row>
    <row r="536" spans="3:7" ht="14" x14ac:dyDescent="0.2">
      <c r="C536" s="9"/>
      <c r="D536" s="17">
        <v>50</v>
      </c>
      <c r="E536" s="17" t="s">
        <v>63</v>
      </c>
      <c r="F536" s="10">
        <f t="shared" si="8"/>
        <v>0</v>
      </c>
      <c r="G536" s="8">
        <f ca="1">IFERROR(OFFSET('Справочные данные и цены'!$B$4,MATCH(D536,'Справочные данные и цены'!$B$5:$B$13,0),2)*F536+OFFSET('Справочные данные и цены'!$D$4, MATCH(D536,'Справочные данные и цены'!$B$5:$B$13,0),MATCH(E536,'Справочные данные и цены'!$E$3:$H$3))+INDEX('Справочные данные и цены'!$D$37:$M$155, MATCH( IFERROR(MID(C536, SEARCH("[", C536,1), SEARCH("]", C536,1) - SEARCH("[", C536,1)+1),"---"), 'Справочные данные и цены'!$C$37:$C$155,0), MATCH(D536,'Справочные данные и цены'!$D$18:$M$18,0)) + INDEX('Справочные данные и цены'!$D$37:$M$155, MATCH( IFERROR(MID(C536, SEARCH("[", C536,SEARCH("]", C536,1)+1), SEARCH("]", C536,SEARCH("]", C536,1)+1) - SEARCH("[", C536,SEARCH("]", C536,1)+1)+1),"---"), 'Справочные данные и цены'!$C$37:$C$155,0), MATCH(D536,'Справочные данные и цены'!$D$18:$M$18,0)),"Не доступно")</f>
        <v>0</v>
      </c>
    </row>
    <row r="537" spans="3:7" ht="14" x14ac:dyDescent="0.2">
      <c r="C537" s="9"/>
      <c r="D537" s="17">
        <v>50</v>
      </c>
      <c r="E537" s="17" t="s">
        <v>63</v>
      </c>
      <c r="F537" s="10">
        <f t="shared" si="8"/>
        <v>0</v>
      </c>
      <c r="G537" s="8">
        <f ca="1">IFERROR(OFFSET('Справочные данные и цены'!$B$4,MATCH(D537,'Справочные данные и цены'!$B$5:$B$13,0),2)*F537+OFFSET('Справочные данные и цены'!$D$4, MATCH(D537,'Справочные данные и цены'!$B$5:$B$13,0),MATCH(E537,'Справочные данные и цены'!$E$3:$H$3))+INDEX('Справочные данные и цены'!$D$37:$M$155, MATCH( IFERROR(MID(C537, SEARCH("[", C537,1), SEARCH("]", C537,1) - SEARCH("[", C537,1)+1),"---"), 'Справочные данные и цены'!$C$37:$C$155,0), MATCH(D537,'Справочные данные и цены'!$D$18:$M$18,0)) + INDEX('Справочные данные и цены'!$D$37:$M$155, MATCH( IFERROR(MID(C537, SEARCH("[", C537,SEARCH("]", C537,1)+1), SEARCH("]", C537,SEARCH("]", C537,1)+1) - SEARCH("[", C537,SEARCH("]", C537,1)+1)+1),"---"), 'Справочные данные и цены'!$C$37:$C$155,0), MATCH(D537,'Справочные данные и цены'!$D$18:$M$18,0)),"Не доступно")</f>
        <v>0</v>
      </c>
    </row>
    <row r="538" spans="3:7" ht="14" x14ac:dyDescent="0.2">
      <c r="C538" s="9"/>
      <c r="D538" s="17">
        <v>50</v>
      </c>
      <c r="E538" s="17" t="s">
        <v>63</v>
      </c>
      <c r="F538" s="10">
        <f t="shared" si="8"/>
        <v>0</v>
      </c>
      <c r="G538" s="8">
        <f ca="1">IFERROR(OFFSET('Справочные данные и цены'!$B$4,MATCH(D538,'Справочные данные и цены'!$B$5:$B$13,0),2)*F538+OFFSET('Справочные данные и цены'!$D$4, MATCH(D538,'Справочные данные и цены'!$B$5:$B$13,0),MATCH(E538,'Справочные данные и цены'!$E$3:$H$3))+INDEX('Справочные данные и цены'!$D$37:$M$155, MATCH( IFERROR(MID(C538, SEARCH("[", C538,1), SEARCH("]", C538,1) - SEARCH("[", C538,1)+1),"---"), 'Справочные данные и цены'!$C$37:$C$155,0), MATCH(D538,'Справочные данные и цены'!$D$18:$M$18,0)) + INDEX('Справочные данные и цены'!$D$37:$M$155, MATCH( IFERROR(MID(C538, SEARCH("[", C538,SEARCH("]", C538,1)+1), SEARCH("]", C538,SEARCH("]", C538,1)+1) - SEARCH("[", C538,SEARCH("]", C538,1)+1)+1),"---"), 'Справочные данные и цены'!$C$37:$C$155,0), MATCH(D538,'Справочные данные и цены'!$D$18:$M$18,0)),"Не доступно")</f>
        <v>0</v>
      </c>
    </row>
    <row r="539" spans="3:7" ht="14" x14ac:dyDescent="0.2">
      <c r="C539" s="9"/>
      <c r="D539" s="17">
        <v>50</v>
      </c>
      <c r="E539" s="17" t="s">
        <v>63</v>
      </c>
      <c r="F539" s="10">
        <f t="shared" si="8"/>
        <v>0</v>
      </c>
      <c r="G539" s="8">
        <f ca="1">IFERROR(OFFSET('Справочные данные и цены'!$B$4,MATCH(D539,'Справочные данные и цены'!$B$5:$B$13,0),2)*F539+OFFSET('Справочные данные и цены'!$D$4, MATCH(D539,'Справочные данные и цены'!$B$5:$B$13,0),MATCH(E539,'Справочные данные и цены'!$E$3:$H$3))+INDEX('Справочные данные и цены'!$D$37:$M$155, MATCH( IFERROR(MID(C539, SEARCH("[", C539,1), SEARCH("]", C539,1) - SEARCH("[", C539,1)+1),"---"), 'Справочные данные и цены'!$C$37:$C$155,0), MATCH(D539,'Справочные данные и цены'!$D$18:$M$18,0)) + INDEX('Справочные данные и цены'!$D$37:$M$155, MATCH( IFERROR(MID(C539, SEARCH("[", C539,SEARCH("]", C539,1)+1), SEARCH("]", C539,SEARCH("]", C539,1)+1) - SEARCH("[", C539,SEARCH("]", C539,1)+1)+1),"---"), 'Справочные данные и цены'!$C$37:$C$155,0), MATCH(D539,'Справочные данные и цены'!$D$18:$M$18,0)),"Не доступно")</f>
        <v>0</v>
      </c>
    </row>
    <row r="540" spans="3:7" ht="14" x14ac:dyDescent="0.2">
      <c r="C540" s="9"/>
      <c r="D540" s="17">
        <v>50</v>
      </c>
      <c r="E540" s="17" t="s">
        <v>63</v>
      </c>
      <c r="F540" s="10">
        <f t="shared" si="8"/>
        <v>0</v>
      </c>
      <c r="G540" s="8">
        <f ca="1">IFERROR(OFFSET('Справочные данные и цены'!$B$4,MATCH(D540,'Справочные данные и цены'!$B$5:$B$13,0),2)*F540+OFFSET('Справочные данные и цены'!$D$4, MATCH(D540,'Справочные данные и цены'!$B$5:$B$13,0),MATCH(E540,'Справочные данные и цены'!$E$3:$H$3))+INDEX('Справочные данные и цены'!$D$37:$M$155, MATCH( IFERROR(MID(C540, SEARCH("[", C540,1), SEARCH("]", C540,1) - SEARCH("[", C540,1)+1),"---"), 'Справочные данные и цены'!$C$37:$C$155,0), MATCH(D540,'Справочные данные и цены'!$D$18:$M$18,0)) + INDEX('Справочные данные и цены'!$D$37:$M$155, MATCH( IFERROR(MID(C540, SEARCH("[", C540,SEARCH("]", C540,1)+1), SEARCH("]", C540,SEARCH("]", C540,1)+1) - SEARCH("[", C540,SEARCH("]", C540,1)+1)+1),"---"), 'Справочные данные и цены'!$C$37:$C$155,0), MATCH(D540,'Справочные данные и цены'!$D$18:$M$18,0)),"Не доступно")</f>
        <v>0</v>
      </c>
    </row>
    <row r="541" spans="3:7" ht="14" x14ac:dyDescent="0.2">
      <c r="C541" s="9"/>
      <c r="D541" s="17">
        <v>50</v>
      </c>
      <c r="E541" s="17" t="s">
        <v>63</v>
      </c>
      <c r="F541" s="10">
        <f t="shared" si="8"/>
        <v>0</v>
      </c>
      <c r="G541" s="8">
        <f ca="1">IFERROR(OFFSET('Справочные данные и цены'!$B$4,MATCH(D541,'Справочные данные и цены'!$B$5:$B$13,0),2)*F541+OFFSET('Справочные данные и цены'!$D$4, MATCH(D541,'Справочные данные и цены'!$B$5:$B$13,0),MATCH(E541,'Справочные данные и цены'!$E$3:$H$3))+INDEX('Справочные данные и цены'!$D$37:$M$155, MATCH( IFERROR(MID(C541, SEARCH("[", C541,1), SEARCH("]", C541,1) - SEARCH("[", C541,1)+1),"---"), 'Справочные данные и цены'!$C$37:$C$155,0), MATCH(D541,'Справочные данные и цены'!$D$18:$M$18,0)) + INDEX('Справочные данные и цены'!$D$37:$M$155, MATCH( IFERROR(MID(C541, SEARCH("[", C541,SEARCH("]", C541,1)+1), SEARCH("]", C541,SEARCH("]", C541,1)+1) - SEARCH("[", C541,SEARCH("]", C541,1)+1)+1),"---"), 'Справочные данные и цены'!$C$37:$C$155,0), MATCH(D541,'Справочные данные и цены'!$D$18:$M$18,0)),"Не доступно")</f>
        <v>0</v>
      </c>
    </row>
    <row r="542" spans="3:7" ht="14" x14ac:dyDescent="0.2">
      <c r="C542" s="9"/>
      <c r="D542" s="17">
        <v>50</v>
      </c>
      <c r="E542" s="17" t="s">
        <v>63</v>
      </c>
      <c r="F542" s="10">
        <f t="shared" si="8"/>
        <v>0</v>
      </c>
      <c r="G542" s="8">
        <f ca="1">IFERROR(OFFSET('Справочные данные и цены'!$B$4,MATCH(D542,'Справочные данные и цены'!$B$5:$B$13,0),2)*F542+OFFSET('Справочные данные и цены'!$D$4, MATCH(D542,'Справочные данные и цены'!$B$5:$B$13,0),MATCH(E542,'Справочные данные и цены'!$E$3:$H$3))+INDEX('Справочные данные и цены'!$D$37:$M$155, MATCH( IFERROR(MID(C542, SEARCH("[", C542,1), SEARCH("]", C542,1) - SEARCH("[", C542,1)+1),"---"), 'Справочные данные и цены'!$C$37:$C$155,0), MATCH(D542,'Справочные данные и цены'!$D$18:$M$18,0)) + INDEX('Справочные данные и цены'!$D$37:$M$155, MATCH( IFERROR(MID(C542, SEARCH("[", C542,SEARCH("]", C542,1)+1), SEARCH("]", C542,SEARCH("]", C542,1)+1) - SEARCH("[", C542,SEARCH("]", C542,1)+1)+1),"---"), 'Справочные данные и цены'!$C$37:$C$155,0), MATCH(D542,'Справочные данные и цены'!$D$18:$M$18,0)),"Не доступно")</f>
        <v>0</v>
      </c>
    </row>
    <row r="543" spans="3:7" ht="14" x14ac:dyDescent="0.2">
      <c r="C543" s="9"/>
      <c r="D543" s="17">
        <v>50</v>
      </c>
      <c r="E543" s="17" t="s">
        <v>63</v>
      </c>
      <c r="F543" s="10">
        <f t="shared" si="8"/>
        <v>0</v>
      </c>
      <c r="G543" s="8">
        <f ca="1">IFERROR(OFFSET('Справочные данные и цены'!$B$4,MATCH(D543,'Справочные данные и цены'!$B$5:$B$13,0),2)*F543+OFFSET('Справочные данные и цены'!$D$4, MATCH(D543,'Справочные данные и цены'!$B$5:$B$13,0),MATCH(E543,'Справочные данные и цены'!$E$3:$H$3))+INDEX('Справочные данные и цены'!$D$37:$M$155, MATCH( IFERROR(MID(C543, SEARCH("[", C543,1), SEARCH("]", C543,1) - SEARCH("[", C543,1)+1),"---"), 'Справочные данные и цены'!$C$37:$C$155,0), MATCH(D543,'Справочные данные и цены'!$D$18:$M$18,0)) + INDEX('Справочные данные и цены'!$D$37:$M$155, MATCH( IFERROR(MID(C543, SEARCH("[", C543,SEARCH("]", C543,1)+1), SEARCH("]", C543,SEARCH("]", C543,1)+1) - SEARCH("[", C543,SEARCH("]", C543,1)+1)+1),"---"), 'Справочные данные и цены'!$C$37:$C$155,0), MATCH(D543,'Справочные данные и цены'!$D$18:$M$18,0)),"Не доступно")</f>
        <v>0</v>
      </c>
    </row>
    <row r="544" spans="3:7" ht="14" x14ac:dyDescent="0.2">
      <c r="C544" s="9"/>
      <c r="D544" s="17">
        <v>50</v>
      </c>
      <c r="E544" s="17" t="s">
        <v>63</v>
      </c>
      <c r="F544" s="10">
        <f t="shared" si="8"/>
        <v>0</v>
      </c>
      <c r="G544" s="8">
        <f ca="1">IFERROR(OFFSET('Справочные данные и цены'!$B$4,MATCH(D544,'Справочные данные и цены'!$B$5:$B$13,0),2)*F544+OFFSET('Справочные данные и цены'!$D$4, MATCH(D544,'Справочные данные и цены'!$B$5:$B$13,0),MATCH(E544,'Справочные данные и цены'!$E$3:$H$3))+INDEX('Справочные данные и цены'!$D$37:$M$155, MATCH( IFERROR(MID(C544, SEARCH("[", C544,1), SEARCH("]", C544,1) - SEARCH("[", C544,1)+1),"---"), 'Справочные данные и цены'!$C$37:$C$155,0), MATCH(D544,'Справочные данные и цены'!$D$18:$M$18,0)) + INDEX('Справочные данные и цены'!$D$37:$M$155, MATCH( IFERROR(MID(C544, SEARCH("[", C544,SEARCH("]", C544,1)+1), SEARCH("]", C544,SEARCH("]", C544,1)+1) - SEARCH("[", C544,SEARCH("]", C544,1)+1)+1),"---"), 'Справочные данные и цены'!$C$37:$C$155,0), MATCH(D544,'Справочные данные и цены'!$D$18:$M$18,0)),"Не доступно")</f>
        <v>0</v>
      </c>
    </row>
    <row r="545" spans="3:7" ht="14" x14ac:dyDescent="0.2">
      <c r="C545" s="9"/>
      <c r="D545" s="17">
        <v>50</v>
      </c>
      <c r="E545" s="17" t="s">
        <v>63</v>
      </c>
      <c r="F545" s="10">
        <f t="shared" si="8"/>
        <v>0</v>
      </c>
      <c r="G545" s="8">
        <f ca="1">IFERROR(OFFSET('Справочные данные и цены'!$B$4,MATCH(D545,'Справочные данные и цены'!$B$5:$B$13,0),2)*F545+OFFSET('Справочные данные и цены'!$D$4, MATCH(D545,'Справочные данные и цены'!$B$5:$B$13,0),MATCH(E545,'Справочные данные и цены'!$E$3:$H$3))+INDEX('Справочные данные и цены'!$D$37:$M$155, MATCH( IFERROR(MID(C545, SEARCH("[", C545,1), SEARCH("]", C545,1) - SEARCH("[", C545,1)+1),"---"), 'Справочные данные и цены'!$C$37:$C$155,0), MATCH(D545,'Справочные данные и цены'!$D$18:$M$18,0)) + INDEX('Справочные данные и цены'!$D$37:$M$155, MATCH( IFERROR(MID(C545, SEARCH("[", C545,SEARCH("]", C545,1)+1), SEARCH("]", C545,SEARCH("]", C545,1)+1) - SEARCH("[", C545,SEARCH("]", C545,1)+1)+1),"---"), 'Справочные данные и цены'!$C$37:$C$155,0), MATCH(D545,'Справочные данные и цены'!$D$18:$M$18,0)),"Не доступно")</f>
        <v>0</v>
      </c>
    </row>
    <row r="546" spans="3:7" ht="14" x14ac:dyDescent="0.2">
      <c r="C546" s="9"/>
      <c r="D546" s="17">
        <v>50</v>
      </c>
      <c r="E546" s="17" t="s">
        <v>63</v>
      </c>
      <c r="F546" s="10">
        <f t="shared" si="8"/>
        <v>0</v>
      </c>
      <c r="G546" s="8">
        <f ca="1">IFERROR(OFFSET('Справочные данные и цены'!$B$4,MATCH(D546,'Справочные данные и цены'!$B$5:$B$13,0),2)*F546+OFFSET('Справочные данные и цены'!$D$4, MATCH(D546,'Справочные данные и цены'!$B$5:$B$13,0),MATCH(E546,'Справочные данные и цены'!$E$3:$H$3))+INDEX('Справочные данные и цены'!$D$37:$M$155, MATCH( IFERROR(MID(C546, SEARCH("[", C546,1), SEARCH("]", C546,1) - SEARCH("[", C546,1)+1),"---"), 'Справочные данные и цены'!$C$37:$C$155,0), MATCH(D546,'Справочные данные и цены'!$D$18:$M$18,0)) + INDEX('Справочные данные и цены'!$D$37:$M$155, MATCH( IFERROR(MID(C546, SEARCH("[", C546,SEARCH("]", C546,1)+1), SEARCH("]", C546,SEARCH("]", C546,1)+1) - SEARCH("[", C546,SEARCH("]", C546,1)+1)+1),"---"), 'Справочные данные и цены'!$C$37:$C$155,0), MATCH(D546,'Справочные данные и цены'!$D$18:$M$18,0)),"Не доступно")</f>
        <v>0</v>
      </c>
    </row>
    <row r="547" spans="3:7" ht="14" x14ac:dyDescent="0.2">
      <c r="C547" s="9"/>
      <c r="D547" s="17">
        <v>50</v>
      </c>
      <c r="E547" s="17" t="s">
        <v>63</v>
      </c>
      <c r="F547" s="10">
        <f t="shared" si="8"/>
        <v>0</v>
      </c>
      <c r="G547" s="8">
        <f ca="1">IFERROR(OFFSET('Справочные данные и цены'!$B$4,MATCH(D547,'Справочные данные и цены'!$B$5:$B$13,0),2)*F547+OFFSET('Справочные данные и цены'!$D$4, MATCH(D547,'Справочные данные и цены'!$B$5:$B$13,0),MATCH(E547,'Справочные данные и цены'!$E$3:$H$3))+INDEX('Справочные данные и цены'!$D$37:$M$155, MATCH( IFERROR(MID(C547, SEARCH("[", C547,1), SEARCH("]", C547,1) - SEARCH("[", C547,1)+1),"---"), 'Справочные данные и цены'!$C$37:$C$155,0), MATCH(D547,'Справочные данные и цены'!$D$18:$M$18,0)) + INDEX('Справочные данные и цены'!$D$37:$M$155, MATCH( IFERROR(MID(C547, SEARCH("[", C547,SEARCH("]", C547,1)+1), SEARCH("]", C547,SEARCH("]", C547,1)+1) - SEARCH("[", C547,SEARCH("]", C547,1)+1)+1),"---"), 'Справочные данные и цены'!$C$37:$C$155,0), MATCH(D547,'Справочные данные и цены'!$D$18:$M$18,0)),"Не доступно")</f>
        <v>0</v>
      </c>
    </row>
    <row r="548" spans="3:7" ht="14" x14ac:dyDescent="0.2">
      <c r="C548" s="9"/>
      <c r="D548" s="17">
        <v>50</v>
      </c>
      <c r="E548" s="17" t="s">
        <v>63</v>
      </c>
      <c r="F548" s="10">
        <f t="shared" si="8"/>
        <v>0</v>
      </c>
      <c r="G548" s="8">
        <f ca="1">IFERROR(OFFSET('Справочные данные и цены'!$B$4,MATCH(D548,'Справочные данные и цены'!$B$5:$B$13,0),2)*F548+OFFSET('Справочные данные и цены'!$D$4, MATCH(D548,'Справочные данные и цены'!$B$5:$B$13,0),MATCH(E548,'Справочные данные и цены'!$E$3:$H$3))+INDEX('Справочные данные и цены'!$D$37:$M$155, MATCH( IFERROR(MID(C548, SEARCH("[", C548,1), SEARCH("]", C548,1) - SEARCH("[", C548,1)+1),"---"), 'Справочные данные и цены'!$C$37:$C$155,0), MATCH(D548,'Справочные данные и цены'!$D$18:$M$18,0)) + INDEX('Справочные данные и цены'!$D$37:$M$155, MATCH( IFERROR(MID(C548, SEARCH("[", C548,SEARCH("]", C548,1)+1), SEARCH("]", C548,SEARCH("]", C548,1)+1) - SEARCH("[", C548,SEARCH("]", C548,1)+1)+1),"---"), 'Справочные данные и цены'!$C$37:$C$155,0), MATCH(D548,'Справочные данные и цены'!$D$18:$M$18,0)),"Не доступно")</f>
        <v>0</v>
      </c>
    </row>
    <row r="549" spans="3:7" ht="14" x14ac:dyDescent="0.2">
      <c r="C549" s="9"/>
      <c r="D549" s="17">
        <v>50</v>
      </c>
      <c r="E549" s="17" t="s">
        <v>63</v>
      </c>
      <c r="F549" s="10">
        <f t="shared" si="8"/>
        <v>0</v>
      </c>
      <c r="G549" s="8">
        <f ca="1">IFERROR(OFFSET('Справочные данные и цены'!$B$4,MATCH(D549,'Справочные данные и цены'!$B$5:$B$13,0),2)*F549+OFFSET('Справочные данные и цены'!$D$4, MATCH(D549,'Справочные данные и цены'!$B$5:$B$13,0),MATCH(E549,'Справочные данные и цены'!$E$3:$H$3))+INDEX('Справочные данные и цены'!$D$37:$M$155, MATCH( IFERROR(MID(C549, SEARCH("[", C549,1), SEARCH("]", C549,1) - SEARCH("[", C549,1)+1),"---"), 'Справочные данные и цены'!$C$37:$C$155,0), MATCH(D549,'Справочные данные и цены'!$D$18:$M$18,0)) + INDEX('Справочные данные и цены'!$D$37:$M$155, MATCH( IFERROR(MID(C549, SEARCH("[", C549,SEARCH("]", C549,1)+1), SEARCH("]", C549,SEARCH("]", C549,1)+1) - SEARCH("[", C549,SEARCH("]", C549,1)+1)+1),"---"), 'Справочные данные и цены'!$C$37:$C$155,0), MATCH(D549,'Справочные данные и цены'!$D$18:$M$18,0)),"Не доступно")</f>
        <v>0</v>
      </c>
    </row>
    <row r="550" spans="3:7" ht="14" x14ac:dyDescent="0.2">
      <c r="C550" s="9"/>
      <c r="D550" s="17">
        <v>50</v>
      </c>
      <c r="E550" s="17" t="s">
        <v>63</v>
      </c>
      <c r="F550" s="10">
        <f t="shared" si="8"/>
        <v>0</v>
      </c>
      <c r="G550" s="8">
        <f ca="1">IFERROR(OFFSET('Справочные данные и цены'!$B$4,MATCH(D550,'Справочные данные и цены'!$B$5:$B$13,0),2)*F550+OFFSET('Справочные данные и цены'!$D$4, MATCH(D550,'Справочные данные и цены'!$B$5:$B$13,0),MATCH(E550,'Справочные данные и цены'!$E$3:$H$3))+INDEX('Справочные данные и цены'!$D$37:$M$155, MATCH( IFERROR(MID(C550, SEARCH("[", C550,1), SEARCH("]", C550,1) - SEARCH("[", C550,1)+1),"---"), 'Справочные данные и цены'!$C$37:$C$155,0), MATCH(D550,'Справочные данные и цены'!$D$18:$M$18,0)) + INDEX('Справочные данные и цены'!$D$37:$M$155, MATCH( IFERROR(MID(C550, SEARCH("[", C550,SEARCH("]", C550,1)+1), SEARCH("]", C550,SEARCH("]", C550,1)+1) - SEARCH("[", C550,SEARCH("]", C550,1)+1)+1),"---"), 'Справочные данные и цены'!$C$37:$C$155,0), MATCH(D550,'Справочные данные и цены'!$D$18:$M$18,0)),"Не доступно")</f>
        <v>0</v>
      </c>
    </row>
    <row r="551" spans="3:7" ht="14" x14ac:dyDescent="0.2">
      <c r="C551" s="9"/>
      <c r="D551" s="17">
        <v>50</v>
      </c>
      <c r="E551" s="17" t="s">
        <v>63</v>
      </c>
      <c r="F551" s="10">
        <f t="shared" si="8"/>
        <v>0</v>
      </c>
      <c r="G551" s="8">
        <f ca="1">IFERROR(OFFSET('Справочные данные и цены'!$B$4,MATCH(D551,'Справочные данные и цены'!$B$5:$B$13,0),2)*F551+OFFSET('Справочные данные и цены'!$D$4, MATCH(D551,'Справочные данные и цены'!$B$5:$B$13,0),MATCH(E551,'Справочные данные и цены'!$E$3:$H$3))+INDEX('Справочные данные и цены'!$D$37:$M$155, MATCH( IFERROR(MID(C551, SEARCH("[", C551,1), SEARCH("]", C551,1) - SEARCH("[", C551,1)+1),"---"), 'Справочные данные и цены'!$C$37:$C$155,0), MATCH(D551,'Справочные данные и цены'!$D$18:$M$18,0)) + INDEX('Справочные данные и цены'!$D$37:$M$155, MATCH( IFERROR(MID(C551, SEARCH("[", C551,SEARCH("]", C551,1)+1), SEARCH("]", C551,SEARCH("]", C551,1)+1) - SEARCH("[", C551,SEARCH("]", C551,1)+1)+1),"---"), 'Справочные данные и цены'!$C$37:$C$155,0), MATCH(D551,'Справочные данные и цены'!$D$18:$M$18,0)),"Не доступно")</f>
        <v>0</v>
      </c>
    </row>
    <row r="552" spans="3:7" ht="14" x14ac:dyDescent="0.2">
      <c r="C552" s="9"/>
      <c r="D552" s="17">
        <v>50</v>
      </c>
      <c r="E552" s="17" t="s">
        <v>63</v>
      </c>
      <c r="F552" s="10">
        <f t="shared" si="8"/>
        <v>0</v>
      </c>
      <c r="G552" s="8">
        <f ca="1">IFERROR(OFFSET('Справочные данные и цены'!$B$4,MATCH(D552,'Справочные данные и цены'!$B$5:$B$13,0),2)*F552+OFFSET('Справочные данные и цены'!$D$4, MATCH(D552,'Справочные данные и цены'!$B$5:$B$13,0),MATCH(E552,'Справочные данные и цены'!$E$3:$H$3))+INDEX('Справочные данные и цены'!$D$37:$M$155, MATCH( IFERROR(MID(C552, SEARCH("[", C552,1), SEARCH("]", C552,1) - SEARCH("[", C552,1)+1),"---"), 'Справочные данные и цены'!$C$37:$C$155,0), MATCH(D552,'Справочные данные и цены'!$D$18:$M$18,0)) + INDEX('Справочные данные и цены'!$D$37:$M$155, MATCH( IFERROR(MID(C552, SEARCH("[", C552,SEARCH("]", C552,1)+1), SEARCH("]", C552,SEARCH("]", C552,1)+1) - SEARCH("[", C552,SEARCH("]", C552,1)+1)+1),"---"), 'Справочные данные и цены'!$C$37:$C$155,0), MATCH(D552,'Справочные данные и цены'!$D$18:$M$18,0)),"Не доступно")</f>
        <v>0</v>
      </c>
    </row>
    <row r="553" spans="3:7" ht="14" x14ac:dyDescent="0.2">
      <c r="C553" s="9"/>
      <c r="D553" s="17">
        <v>50</v>
      </c>
      <c r="E553" s="17" t="s">
        <v>63</v>
      </c>
      <c r="F553" s="10">
        <f t="shared" si="8"/>
        <v>0</v>
      </c>
      <c r="G553" s="8">
        <f ca="1">IFERROR(OFFSET('Справочные данные и цены'!$B$4,MATCH(D553,'Справочные данные и цены'!$B$5:$B$13,0),2)*F553+OFFSET('Справочные данные и цены'!$D$4, MATCH(D553,'Справочные данные и цены'!$B$5:$B$13,0),MATCH(E553,'Справочные данные и цены'!$E$3:$H$3))+INDEX('Справочные данные и цены'!$D$37:$M$155, MATCH( IFERROR(MID(C553, SEARCH("[", C553,1), SEARCH("]", C553,1) - SEARCH("[", C553,1)+1),"---"), 'Справочные данные и цены'!$C$37:$C$155,0), MATCH(D553,'Справочные данные и цены'!$D$18:$M$18,0)) + INDEX('Справочные данные и цены'!$D$37:$M$155, MATCH( IFERROR(MID(C553, SEARCH("[", C553,SEARCH("]", C553,1)+1), SEARCH("]", C553,SEARCH("]", C553,1)+1) - SEARCH("[", C553,SEARCH("]", C553,1)+1)+1),"---"), 'Справочные данные и цены'!$C$37:$C$155,0), MATCH(D553,'Справочные данные и цены'!$D$18:$M$18,0)),"Не доступно")</f>
        <v>0</v>
      </c>
    </row>
    <row r="554" spans="3:7" ht="14" x14ac:dyDescent="0.2">
      <c r="C554" s="9"/>
      <c r="D554" s="17">
        <v>50</v>
      </c>
      <c r="E554" s="17" t="s">
        <v>63</v>
      </c>
      <c r="F554" s="10">
        <f t="shared" si="8"/>
        <v>0</v>
      </c>
      <c r="G554" s="8">
        <f ca="1">IFERROR(OFFSET('Справочные данные и цены'!$B$4,MATCH(D554,'Справочные данные и цены'!$B$5:$B$13,0),2)*F554+OFFSET('Справочные данные и цены'!$D$4, MATCH(D554,'Справочные данные и цены'!$B$5:$B$13,0),MATCH(E554,'Справочные данные и цены'!$E$3:$H$3))+INDEX('Справочные данные и цены'!$D$37:$M$155, MATCH( IFERROR(MID(C554, SEARCH("[", C554,1), SEARCH("]", C554,1) - SEARCH("[", C554,1)+1),"---"), 'Справочные данные и цены'!$C$37:$C$155,0), MATCH(D554,'Справочные данные и цены'!$D$18:$M$18,0)) + INDEX('Справочные данные и цены'!$D$37:$M$155, MATCH( IFERROR(MID(C554, SEARCH("[", C554,SEARCH("]", C554,1)+1), SEARCH("]", C554,SEARCH("]", C554,1)+1) - SEARCH("[", C554,SEARCH("]", C554,1)+1)+1),"---"), 'Справочные данные и цены'!$C$37:$C$155,0), MATCH(D554,'Справочные данные и цены'!$D$18:$M$18,0)),"Не доступно")</f>
        <v>0</v>
      </c>
    </row>
    <row r="555" spans="3:7" ht="14" x14ac:dyDescent="0.2">
      <c r="C555" s="9"/>
      <c r="D555" s="17">
        <v>50</v>
      </c>
      <c r="E555" s="17" t="s">
        <v>63</v>
      </c>
      <c r="F555" s="10">
        <f t="shared" si="8"/>
        <v>0</v>
      </c>
      <c r="G555" s="8">
        <f ca="1">IFERROR(OFFSET('Справочные данные и цены'!$B$4,MATCH(D555,'Справочные данные и цены'!$B$5:$B$13,0),2)*F555+OFFSET('Справочные данные и цены'!$D$4, MATCH(D555,'Справочные данные и цены'!$B$5:$B$13,0),MATCH(E555,'Справочные данные и цены'!$E$3:$H$3))+INDEX('Справочные данные и цены'!$D$37:$M$155, MATCH( IFERROR(MID(C555, SEARCH("[", C555,1), SEARCH("]", C555,1) - SEARCH("[", C555,1)+1),"---"), 'Справочные данные и цены'!$C$37:$C$155,0), MATCH(D555,'Справочные данные и цены'!$D$18:$M$18,0)) + INDEX('Справочные данные и цены'!$D$37:$M$155, MATCH( IFERROR(MID(C555, SEARCH("[", C555,SEARCH("]", C555,1)+1), SEARCH("]", C555,SEARCH("]", C555,1)+1) - SEARCH("[", C555,SEARCH("]", C555,1)+1)+1),"---"), 'Справочные данные и цены'!$C$37:$C$155,0), MATCH(D555,'Справочные данные и цены'!$D$18:$M$18,0)),"Не доступно")</f>
        <v>0</v>
      </c>
    </row>
    <row r="556" spans="3:7" ht="14" x14ac:dyDescent="0.2">
      <c r="C556" s="9"/>
      <c r="D556" s="17">
        <v>50</v>
      </c>
      <c r="E556" s="17" t="s">
        <v>63</v>
      </c>
      <c r="F556" s="10">
        <f t="shared" si="8"/>
        <v>0</v>
      </c>
      <c r="G556" s="8">
        <f ca="1">IFERROR(OFFSET('Справочные данные и цены'!$B$4,MATCH(D556,'Справочные данные и цены'!$B$5:$B$13,0),2)*F556+OFFSET('Справочные данные и цены'!$D$4, MATCH(D556,'Справочные данные и цены'!$B$5:$B$13,0),MATCH(E556,'Справочные данные и цены'!$E$3:$H$3))+INDEX('Справочные данные и цены'!$D$37:$M$155, MATCH( IFERROR(MID(C556, SEARCH("[", C556,1), SEARCH("]", C556,1) - SEARCH("[", C556,1)+1),"---"), 'Справочные данные и цены'!$C$37:$C$155,0), MATCH(D556,'Справочные данные и цены'!$D$18:$M$18,0)) + INDEX('Справочные данные и цены'!$D$37:$M$155, MATCH( IFERROR(MID(C556, SEARCH("[", C556,SEARCH("]", C556,1)+1), SEARCH("]", C556,SEARCH("]", C556,1)+1) - SEARCH("[", C556,SEARCH("]", C556,1)+1)+1),"---"), 'Справочные данные и цены'!$C$37:$C$155,0), MATCH(D556,'Справочные данные и цены'!$D$18:$M$18,0)),"Не доступно")</f>
        <v>0</v>
      </c>
    </row>
    <row r="557" spans="3:7" ht="14" x14ac:dyDescent="0.2">
      <c r="C557" s="9"/>
      <c r="D557" s="17">
        <v>50</v>
      </c>
      <c r="E557" s="17" t="s">
        <v>63</v>
      </c>
      <c r="F557" s="10">
        <f t="shared" si="8"/>
        <v>0</v>
      </c>
      <c r="G557" s="8">
        <f ca="1">IFERROR(OFFSET('Справочные данные и цены'!$B$4,MATCH(D557,'Справочные данные и цены'!$B$5:$B$13,0),2)*F557+OFFSET('Справочные данные и цены'!$D$4, MATCH(D557,'Справочные данные и цены'!$B$5:$B$13,0),MATCH(E557,'Справочные данные и цены'!$E$3:$H$3))+INDEX('Справочные данные и цены'!$D$37:$M$155, MATCH( IFERROR(MID(C557, SEARCH("[", C557,1), SEARCH("]", C557,1) - SEARCH("[", C557,1)+1),"---"), 'Справочные данные и цены'!$C$37:$C$155,0), MATCH(D557,'Справочные данные и цены'!$D$18:$M$18,0)) + INDEX('Справочные данные и цены'!$D$37:$M$155, MATCH( IFERROR(MID(C557, SEARCH("[", C557,SEARCH("]", C557,1)+1), SEARCH("]", C557,SEARCH("]", C557,1)+1) - SEARCH("[", C557,SEARCH("]", C557,1)+1)+1),"---"), 'Справочные данные и цены'!$C$37:$C$155,0), MATCH(D557,'Справочные данные и цены'!$D$18:$M$18,0)),"Не доступно")</f>
        <v>0</v>
      </c>
    </row>
    <row r="558" spans="3:7" ht="14" x14ac:dyDescent="0.2">
      <c r="C558" s="9"/>
      <c r="D558" s="17">
        <v>50</v>
      </c>
      <c r="E558" s="17" t="s">
        <v>63</v>
      </c>
      <c r="F558" s="10">
        <f t="shared" si="8"/>
        <v>0</v>
      </c>
      <c r="G558" s="8">
        <f ca="1">IFERROR(OFFSET('Справочные данные и цены'!$B$4,MATCH(D558,'Справочные данные и цены'!$B$5:$B$13,0),2)*F558+OFFSET('Справочные данные и цены'!$D$4, MATCH(D558,'Справочные данные и цены'!$B$5:$B$13,0),MATCH(E558,'Справочные данные и цены'!$E$3:$H$3))+INDEX('Справочные данные и цены'!$D$37:$M$155, MATCH( IFERROR(MID(C558, SEARCH("[", C558,1), SEARCH("]", C558,1) - SEARCH("[", C558,1)+1),"---"), 'Справочные данные и цены'!$C$37:$C$155,0), MATCH(D558,'Справочные данные и цены'!$D$18:$M$18,0)) + INDEX('Справочные данные и цены'!$D$37:$M$155, MATCH( IFERROR(MID(C558, SEARCH("[", C558,SEARCH("]", C558,1)+1), SEARCH("]", C558,SEARCH("]", C558,1)+1) - SEARCH("[", C558,SEARCH("]", C558,1)+1)+1),"---"), 'Справочные данные и цены'!$C$37:$C$155,0), MATCH(D558,'Справочные данные и цены'!$D$18:$M$18,0)),"Не доступно")</f>
        <v>0</v>
      </c>
    </row>
    <row r="559" spans="3:7" ht="14" x14ac:dyDescent="0.2">
      <c r="C559" s="9"/>
      <c r="D559" s="17">
        <v>50</v>
      </c>
      <c r="E559" s="17" t="s">
        <v>63</v>
      </c>
      <c r="F559" s="10">
        <f t="shared" si="8"/>
        <v>0</v>
      </c>
      <c r="G559" s="8">
        <f ca="1">IFERROR(OFFSET('Справочные данные и цены'!$B$4,MATCH(D559,'Справочные данные и цены'!$B$5:$B$13,0),2)*F559+OFFSET('Справочные данные и цены'!$D$4, MATCH(D559,'Справочные данные и цены'!$B$5:$B$13,0),MATCH(E559,'Справочные данные и цены'!$E$3:$H$3))+INDEX('Справочные данные и цены'!$D$37:$M$155, MATCH( IFERROR(MID(C559, SEARCH("[", C559,1), SEARCH("]", C559,1) - SEARCH("[", C559,1)+1),"---"), 'Справочные данные и цены'!$C$37:$C$155,0), MATCH(D559,'Справочные данные и цены'!$D$18:$M$18,0)) + INDEX('Справочные данные и цены'!$D$37:$M$155, MATCH( IFERROR(MID(C559, SEARCH("[", C559,SEARCH("]", C559,1)+1), SEARCH("]", C559,SEARCH("]", C559,1)+1) - SEARCH("[", C559,SEARCH("]", C559,1)+1)+1),"---"), 'Справочные данные и цены'!$C$37:$C$155,0), MATCH(D559,'Справочные данные и цены'!$D$18:$M$18,0)),"Не доступно")</f>
        <v>0</v>
      </c>
    </row>
    <row r="560" spans="3:7" ht="14" x14ac:dyDescent="0.2">
      <c r="C560" s="9"/>
      <c r="D560" s="17">
        <v>50</v>
      </c>
      <c r="E560" s="17" t="s">
        <v>63</v>
      </c>
      <c r="F560" s="10">
        <f t="shared" si="8"/>
        <v>0</v>
      </c>
      <c r="G560" s="8">
        <f ca="1">IFERROR(OFFSET('Справочные данные и цены'!$B$4,MATCH(D560,'Справочные данные и цены'!$B$5:$B$13,0),2)*F560+OFFSET('Справочные данные и цены'!$D$4, MATCH(D560,'Справочные данные и цены'!$B$5:$B$13,0),MATCH(E560,'Справочные данные и цены'!$E$3:$H$3))+INDEX('Справочные данные и цены'!$D$37:$M$155, MATCH( IFERROR(MID(C560, SEARCH("[", C560,1), SEARCH("]", C560,1) - SEARCH("[", C560,1)+1),"---"), 'Справочные данные и цены'!$C$37:$C$155,0), MATCH(D560,'Справочные данные и цены'!$D$18:$M$18,0)) + INDEX('Справочные данные и цены'!$D$37:$M$155, MATCH( IFERROR(MID(C560, SEARCH("[", C560,SEARCH("]", C560,1)+1), SEARCH("]", C560,SEARCH("]", C560,1)+1) - SEARCH("[", C560,SEARCH("]", C560,1)+1)+1),"---"), 'Справочные данные и цены'!$C$37:$C$155,0), MATCH(D560,'Справочные данные и цены'!$D$18:$M$18,0)),"Не доступно")</f>
        <v>0</v>
      </c>
    </row>
    <row r="561" spans="3:7" ht="14" x14ac:dyDescent="0.2">
      <c r="C561" s="9"/>
      <c r="D561" s="17">
        <v>50</v>
      </c>
      <c r="E561" s="17" t="s">
        <v>63</v>
      </c>
      <c r="F561" s="10">
        <f t="shared" si="8"/>
        <v>0</v>
      </c>
      <c r="G561" s="8">
        <f ca="1">IFERROR(OFFSET('Справочные данные и цены'!$B$4,MATCH(D561,'Справочные данные и цены'!$B$5:$B$13,0),2)*F561+OFFSET('Справочные данные и цены'!$D$4, MATCH(D561,'Справочные данные и цены'!$B$5:$B$13,0),MATCH(E561,'Справочные данные и цены'!$E$3:$H$3))+INDEX('Справочные данные и цены'!$D$37:$M$155, MATCH( IFERROR(MID(C561, SEARCH("[", C561,1), SEARCH("]", C561,1) - SEARCH("[", C561,1)+1),"---"), 'Справочные данные и цены'!$C$37:$C$155,0), MATCH(D561,'Справочные данные и цены'!$D$18:$M$18,0)) + INDEX('Справочные данные и цены'!$D$37:$M$155, MATCH( IFERROR(MID(C561, SEARCH("[", C561,SEARCH("]", C561,1)+1), SEARCH("]", C561,SEARCH("]", C561,1)+1) - SEARCH("[", C561,SEARCH("]", C561,1)+1)+1),"---"), 'Справочные данные и цены'!$C$37:$C$155,0), MATCH(D561,'Справочные данные и цены'!$D$18:$M$18,0)),"Не доступно")</f>
        <v>0</v>
      </c>
    </row>
    <row r="562" spans="3:7" ht="14" x14ac:dyDescent="0.2">
      <c r="C562" s="9"/>
      <c r="D562" s="17">
        <v>50</v>
      </c>
      <c r="E562" s="17" t="s">
        <v>63</v>
      </c>
      <c r="F562" s="10">
        <f t="shared" si="8"/>
        <v>0</v>
      </c>
      <c r="G562" s="8">
        <f ca="1">IFERROR(OFFSET('Справочные данные и цены'!$B$4,MATCH(D562,'Справочные данные и цены'!$B$5:$B$13,0),2)*F562+OFFSET('Справочные данные и цены'!$D$4, MATCH(D562,'Справочные данные и цены'!$B$5:$B$13,0),MATCH(E562,'Справочные данные и цены'!$E$3:$H$3))+INDEX('Справочные данные и цены'!$D$37:$M$155, MATCH( IFERROR(MID(C562, SEARCH("[", C562,1), SEARCH("]", C562,1) - SEARCH("[", C562,1)+1),"---"), 'Справочные данные и цены'!$C$37:$C$155,0), MATCH(D562,'Справочные данные и цены'!$D$18:$M$18,0)) + INDEX('Справочные данные и цены'!$D$37:$M$155, MATCH( IFERROR(MID(C562, SEARCH("[", C562,SEARCH("]", C562,1)+1), SEARCH("]", C562,SEARCH("]", C562,1)+1) - SEARCH("[", C562,SEARCH("]", C562,1)+1)+1),"---"), 'Справочные данные и цены'!$C$37:$C$155,0), MATCH(D562,'Справочные данные и цены'!$D$18:$M$18,0)),"Не доступно")</f>
        <v>0</v>
      </c>
    </row>
    <row r="563" spans="3:7" ht="14" x14ac:dyDescent="0.2">
      <c r="C563" s="9"/>
      <c r="D563" s="17">
        <v>50</v>
      </c>
      <c r="E563" s="17" t="s">
        <v>63</v>
      </c>
      <c r="F563" s="10">
        <f t="shared" si="8"/>
        <v>0</v>
      </c>
      <c r="G563" s="8">
        <f ca="1">IFERROR(OFFSET('Справочные данные и цены'!$B$4,MATCH(D563,'Справочные данные и цены'!$B$5:$B$13,0),2)*F563+OFFSET('Справочные данные и цены'!$D$4, MATCH(D563,'Справочные данные и цены'!$B$5:$B$13,0),MATCH(E563,'Справочные данные и цены'!$E$3:$H$3))+INDEX('Справочные данные и цены'!$D$37:$M$155, MATCH( IFERROR(MID(C563, SEARCH("[", C563,1), SEARCH("]", C563,1) - SEARCH("[", C563,1)+1),"---"), 'Справочные данные и цены'!$C$37:$C$155,0), MATCH(D563,'Справочные данные и цены'!$D$18:$M$18,0)) + INDEX('Справочные данные и цены'!$D$37:$M$155, MATCH( IFERROR(MID(C563, SEARCH("[", C563,SEARCH("]", C563,1)+1), SEARCH("]", C563,SEARCH("]", C563,1)+1) - SEARCH("[", C563,SEARCH("]", C563,1)+1)+1),"---"), 'Справочные данные и цены'!$C$37:$C$155,0), MATCH(D563,'Справочные данные и цены'!$D$18:$M$18,0)),"Не доступно")</f>
        <v>0</v>
      </c>
    </row>
    <row r="564" spans="3:7" ht="14" x14ac:dyDescent="0.2">
      <c r="C564" s="9"/>
      <c r="D564" s="17">
        <v>50</v>
      </c>
      <c r="E564" s="17" t="s">
        <v>63</v>
      </c>
      <c r="F564" s="10">
        <f t="shared" si="8"/>
        <v>0</v>
      </c>
      <c r="G564" s="8">
        <f ca="1">IFERROR(OFFSET('Справочные данные и цены'!$B$4,MATCH(D564,'Справочные данные и цены'!$B$5:$B$13,0),2)*F564+OFFSET('Справочные данные и цены'!$D$4, MATCH(D564,'Справочные данные и цены'!$B$5:$B$13,0),MATCH(E564,'Справочные данные и цены'!$E$3:$H$3))+INDEX('Справочные данные и цены'!$D$37:$M$155, MATCH( IFERROR(MID(C564, SEARCH("[", C564,1), SEARCH("]", C564,1) - SEARCH("[", C564,1)+1),"---"), 'Справочные данные и цены'!$C$37:$C$155,0), MATCH(D564,'Справочные данные и цены'!$D$18:$M$18,0)) + INDEX('Справочные данные и цены'!$D$37:$M$155, MATCH( IFERROR(MID(C564, SEARCH("[", C564,SEARCH("]", C564,1)+1), SEARCH("]", C564,SEARCH("]", C564,1)+1) - SEARCH("[", C564,SEARCH("]", C564,1)+1)+1),"---"), 'Справочные данные и цены'!$C$37:$C$155,0), MATCH(D564,'Справочные данные и цены'!$D$18:$M$18,0)),"Не доступно")</f>
        <v>0</v>
      </c>
    </row>
    <row r="565" spans="3:7" ht="14" x14ac:dyDescent="0.2">
      <c r="C565" s="9"/>
      <c r="D565" s="17">
        <v>50</v>
      </c>
      <c r="E565" s="17" t="s">
        <v>63</v>
      </c>
      <c r="F565" s="10">
        <f t="shared" si="8"/>
        <v>0</v>
      </c>
      <c r="G565" s="8">
        <f ca="1">IFERROR(OFFSET('Справочные данные и цены'!$B$4,MATCH(D565,'Справочные данные и цены'!$B$5:$B$13,0),2)*F565+OFFSET('Справочные данные и цены'!$D$4, MATCH(D565,'Справочные данные и цены'!$B$5:$B$13,0),MATCH(E565,'Справочные данные и цены'!$E$3:$H$3))+INDEX('Справочные данные и цены'!$D$37:$M$155, MATCH( IFERROR(MID(C565, SEARCH("[", C565,1), SEARCH("]", C565,1) - SEARCH("[", C565,1)+1),"---"), 'Справочные данные и цены'!$C$37:$C$155,0), MATCH(D565,'Справочные данные и цены'!$D$18:$M$18,0)) + INDEX('Справочные данные и цены'!$D$37:$M$155, MATCH( IFERROR(MID(C565, SEARCH("[", C565,SEARCH("]", C565,1)+1), SEARCH("]", C565,SEARCH("]", C565,1)+1) - SEARCH("[", C565,SEARCH("]", C565,1)+1)+1),"---"), 'Справочные данные и цены'!$C$37:$C$155,0), MATCH(D565,'Справочные данные и цены'!$D$18:$M$18,0)),"Не доступно")</f>
        <v>0</v>
      </c>
    </row>
    <row r="566" spans="3:7" ht="14" x14ac:dyDescent="0.2">
      <c r="C566" s="9"/>
      <c r="D566" s="17">
        <v>50</v>
      </c>
      <c r="E566" s="17" t="s">
        <v>63</v>
      </c>
      <c r="F566" s="10">
        <f t="shared" si="8"/>
        <v>0</v>
      </c>
      <c r="G566" s="8">
        <f ca="1">IFERROR(OFFSET('Справочные данные и цены'!$B$4,MATCH(D566,'Справочные данные и цены'!$B$5:$B$13,0),2)*F566+OFFSET('Справочные данные и цены'!$D$4, MATCH(D566,'Справочные данные и цены'!$B$5:$B$13,0),MATCH(E566,'Справочные данные и цены'!$E$3:$H$3))+INDEX('Справочные данные и цены'!$D$37:$M$155, MATCH( IFERROR(MID(C566, SEARCH("[", C566,1), SEARCH("]", C566,1) - SEARCH("[", C566,1)+1),"---"), 'Справочные данные и цены'!$C$37:$C$155,0), MATCH(D566,'Справочные данные и цены'!$D$18:$M$18,0)) + INDEX('Справочные данные и цены'!$D$37:$M$155, MATCH( IFERROR(MID(C566, SEARCH("[", C566,SEARCH("]", C566,1)+1), SEARCH("]", C566,SEARCH("]", C566,1)+1) - SEARCH("[", C566,SEARCH("]", C566,1)+1)+1),"---"), 'Справочные данные и цены'!$C$37:$C$155,0), MATCH(D566,'Справочные данные и цены'!$D$18:$M$18,0)),"Не доступно")</f>
        <v>0</v>
      </c>
    </row>
    <row r="567" spans="3:7" ht="14" x14ac:dyDescent="0.2">
      <c r="C567" s="9"/>
      <c r="D567" s="17">
        <v>50</v>
      </c>
      <c r="E567" s="17" t="s">
        <v>63</v>
      </c>
      <c r="F567" s="10">
        <f t="shared" si="8"/>
        <v>0</v>
      </c>
      <c r="G567" s="8">
        <f ca="1">IFERROR(OFFSET('Справочные данные и цены'!$B$4,MATCH(D567,'Справочные данные и цены'!$B$5:$B$13,0),2)*F567+OFFSET('Справочные данные и цены'!$D$4, MATCH(D567,'Справочные данные и цены'!$B$5:$B$13,0),MATCH(E567,'Справочные данные и цены'!$E$3:$H$3))+INDEX('Справочные данные и цены'!$D$37:$M$155, MATCH( IFERROR(MID(C567, SEARCH("[", C567,1), SEARCH("]", C567,1) - SEARCH("[", C567,1)+1),"---"), 'Справочные данные и цены'!$C$37:$C$155,0), MATCH(D567,'Справочные данные и цены'!$D$18:$M$18,0)) + INDEX('Справочные данные и цены'!$D$37:$M$155, MATCH( IFERROR(MID(C567, SEARCH("[", C567,SEARCH("]", C567,1)+1), SEARCH("]", C567,SEARCH("]", C567,1)+1) - SEARCH("[", C567,SEARCH("]", C567,1)+1)+1),"---"), 'Справочные данные и цены'!$C$37:$C$155,0), MATCH(D567,'Справочные данные и цены'!$D$18:$M$18,0)),"Не доступно")</f>
        <v>0</v>
      </c>
    </row>
    <row r="568" spans="3:7" ht="14" x14ac:dyDescent="0.2">
      <c r="C568" s="9"/>
      <c r="D568" s="17">
        <v>50</v>
      </c>
      <c r="E568" s="17" t="s">
        <v>63</v>
      </c>
      <c r="F568" s="10">
        <f t="shared" si="8"/>
        <v>0</v>
      </c>
      <c r="G568" s="8">
        <f ca="1">IFERROR(OFFSET('Справочные данные и цены'!$B$4,MATCH(D568,'Справочные данные и цены'!$B$5:$B$13,0),2)*F568+OFFSET('Справочные данные и цены'!$D$4, MATCH(D568,'Справочные данные и цены'!$B$5:$B$13,0),MATCH(E568,'Справочные данные и цены'!$E$3:$H$3))+INDEX('Справочные данные и цены'!$D$37:$M$155, MATCH( IFERROR(MID(C568, SEARCH("[", C568,1), SEARCH("]", C568,1) - SEARCH("[", C568,1)+1),"---"), 'Справочные данные и цены'!$C$37:$C$155,0), MATCH(D568,'Справочные данные и цены'!$D$18:$M$18,0)) + INDEX('Справочные данные и цены'!$D$37:$M$155, MATCH( IFERROR(MID(C568, SEARCH("[", C568,SEARCH("]", C568,1)+1), SEARCH("]", C568,SEARCH("]", C568,1)+1) - SEARCH("[", C568,SEARCH("]", C568,1)+1)+1),"---"), 'Справочные данные и цены'!$C$37:$C$155,0), MATCH(D568,'Справочные данные и цены'!$D$18:$M$18,0)),"Не доступно")</f>
        <v>0</v>
      </c>
    </row>
    <row r="569" spans="3:7" ht="14" x14ac:dyDescent="0.2">
      <c r="C569" s="9"/>
      <c r="D569" s="17">
        <v>50</v>
      </c>
      <c r="E569" s="17" t="s">
        <v>63</v>
      </c>
      <c r="F569" s="10">
        <f t="shared" si="8"/>
        <v>0</v>
      </c>
      <c r="G569" s="8">
        <f ca="1">IFERROR(OFFSET('Справочные данные и цены'!$B$4,MATCH(D569,'Справочные данные и цены'!$B$5:$B$13,0),2)*F569+OFFSET('Справочные данные и цены'!$D$4, MATCH(D569,'Справочные данные и цены'!$B$5:$B$13,0),MATCH(E569,'Справочные данные и цены'!$E$3:$H$3))+INDEX('Справочные данные и цены'!$D$37:$M$155, MATCH( IFERROR(MID(C569, SEARCH("[", C569,1), SEARCH("]", C569,1) - SEARCH("[", C569,1)+1),"---"), 'Справочные данные и цены'!$C$37:$C$155,0), MATCH(D569,'Справочные данные и цены'!$D$18:$M$18,0)) + INDEX('Справочные данные и цены'!$D$37:$M$155, MATCH( IFERROR(MID(C569, SEARCH("[", C569,SEARCH("]", C569,1)+1), SEARCH("]", C569,SEARCH("]", C569,1)+1) - SEARCH("[", C569,SEARCH("]", C569,1)+1)+1),"---"), 'Справочные данные и цены'!$C$37:$C$155,0), MATCH(D569,'Справочные данные и цены'!$D$18:$M$18,0)),"Не доступно")</f>
        <v>0</v>
      </c>
    </row>
    <row r="570" spans="3:7" ht="14" x14ac:dyDescent="0.2">
      <c r="C570" s="9"/>
      <c r="D570" s="17">
        <v>50</v>
      </c>
      <c r="E570" s="17" t="s">
        <v>63</v>
      </c>
      <c r="F570" s="10">
        <f t="shared" si="8"/>
        <v>0</v>
      </c>
      <c r="G570" s="8">
        <f ca="1">IFERROR(OFFSET('Справочные данные и цены'!$B$4,MATCH(D570,'Справочные данные и цены'!$B$5:$B$13,0),2)*F570+OFFSET('Справочные данные и цены'!$D$4, MATCH(D570,'Справочные данные и цены'!$B$5:$B$13,0),MATCH(E570,'Справочные данные и цены'!$E$3:$H$3))+INDEX('Справочные данные и цены'!$D$37:$M$155, MATCH( IFERROR(MID(C570, SEARCH("[", C570,1), SEARCH("]", C570,1) - SEARCH("[", C570,1)+1),"---"), 'Справочные данные и цены'!$C$37:$C$155,0), MATCH(D570,'Справочные данные и цены'!$D$18:$M$18,0)) + INDEX('Справочные данные и цены'!$D$37:$M$155, MATCH( IFERROR(MID(C570, SEARCH("[", C570,SEARCH("]", C570,1)+1), SEARCH("]", C570,SEARCH("]", C570,1)+1) - SEARCH("[", C570,SEARCH("]", C570,1)+1)+1),"---"), 'Справочные данные и цены'!$C$37:$C$155,0), MATCH(D570,'Справочные данные и цены'!$D$18:$M$18,0)),"Не доступно")</f>
        <v>0</v>
      </c>
    </row>
    <row r="571" spans="3:7" ht="14" x14ac:dyDescent="0.2">
      <c r="C571" s="9"/>
      <c r="D571" s="17">
        <v>50</v>
      </c>
      <c r="E571" s="17" t="s">
        <v>63</v>
      </c>
      <c r="F571" s="10">
        <f t="shared" si="8"/>
        <v>0</v>
      </c>
      <c r="G571" s="8">
        <f ca="1">IFERROR(OFFSET('Справочные данные и цены'!$B$4,MATCH(D571,'Справочные данные и цены'!$B$5:$B$13,0),2)*F571+OFFSET('Справочные данные и цены'!$D$4, MATCH(D571,'Справочные данные и цены'!$B$5:$B$13,0),MATCH(E571,'Справочные данные и цены'!$E$3:$H$3))+INDEX('Справочные данные и цены'!$D$37:$M$155, MATCH( IFERROR(MID(C571, SEARCH("[", C571,1), SEARCH("]", C571,1) - SEARCH("[", C571,1)+1),"---"), 'Справочные данные и цены'!$C$37:$C$155,0), MATCH(D571,'Справочные данные и цены'!$D$18:$M$18,0)) + INDEX('Справочные данные и цены'!$D$37:$M$155, MATCH( IFERROR(MID(C571, SEARCH("[", C571,SEARCH("]", C571,1)+1), SEARCH("]", C571,SEARCH("]", C571,1)+1) - SEARCH("[", C571,SEARCH("]", C571,1)+1)+1),"---"), 'Справочные данные и цены'!$C$37:$C$155,0), MATCH(D571,'Справочные данные и цены'!$D$18:$M$18,0)),"Не доступно")</f>
        <v>0</v>
      </c>
    </row>
    <row r="572" spans="3:7" ht="14" x14ac:dyDescent="0.2">
      <c r="C572" s="9"/>
      <c r="D572" s="17">
        <v>50</v>
      </c>
      <c r="E572" s="17" t="s">
        <v>63</v>
      </c>
      <c r="F572" s="10">
        <f t="shared" si="8"/>
        <v>0</v>
      </c>
      <c r="G572" s="8">
        <f ca="1">IFERROR(OFFSET('Справочные данные и цены'!$B$4,MATCH(D572,'Справочные данные и цены'!$B$5:$B$13,0),2)*F572+OFFSET('Справочные данные и цены'!$D$4, MATCH(D572,'Справочные данные и цены'!$B$5:$B$13,0),MATCH(E572,'Справочные данные и цены'!$E$3:$H$3))+INDEX('Справочные данные и цены'!$D$37:$M$155, MATCH( IFERROR(MID(C572, SEARCH("[", C572,1), SEARCH("]", C572,1) - SEARCH("[", C572,1)+1),"---"), 'Справочные данные и цены'!$C$37:$C$155,0), MATCH(D572,'Справочные данные и цены'!$D$18:$M$18,0)) + INDEX('Справочные данные и цены'!$D$37:$M$155, MATCH( IFERROR(MID(C572, SEARCH("[", C572,SEARCH("]", C572,1)+1), SEARCH("]", C572,SEARCH("]", C572,1)+1) - SEARCH("[", C572,SEARCH("]", C572,1)+1)+1),"---"), 'Справочные данные и цены'!$C$37:$C$155,0), MATCH(D572,'Справочные данные и цены'!$D$18:$M$18,0)),"Не доступно")</f>
        <v>0</v>
      </c>
    </row>
    <row r="573" spans="3:7" ht="14" x14ac:dyDescent="0.2">
      <c r="C573" s="9"/>
      <c r="D573" s="17">
        <v>50</v>
      </c>
      <c r="E573" s="17" t="s">
        <v>63</v>
      </c>
      <c r="F573" s="10">
        <f t="shared" si="8"/>
        <v>0</v>
      </c>
      <c r="G573" s="8">
        <f ca="1">IFERROR(OFFSET('Справочные данные и цены'!$B$4,MATCH(D573,'Справочные данные и цены'!$B$5:$B$13,0),2)*F573+OFFSET('Справочные данные и цены'!$D$4, MATCH(D573,'Справочные данные и цены'!$B$5:$B$13,0),MATCH(E573,'Справочные данные и цены'!$E$3:$H$3))+INDEX('Справочные данные и цены'!$D$37:$M$155, MATCH( IFERROR(MID(C573, SEARCH("[", C573,1), SEARCH("]", C573,1) - SEARCH("[", C573,1)+1),"---"), 'Справочные данные и цены'!$C$37:$C$155,0), MATCH(D573,'Справочные данные и цены'!$D$18:$M$18,0)) + INDEX('Справочные данные и цены'!$D$37:$M$155, MATCH( IFERROR(MID(C573, SEARCH("[", C573,SEARCH("]", C573,1)+1), SEARCH("]", C573,SEARCH("]", C573,1)+1) - SEARCH("[", C573,SEARCH("]", C573,1)+1)+1),"---"), 'Справочные данные и цены'!$C$37:$C$155,0), MATCH(D573,'Справочные данные и цены'!$D$18:$M$18,0)),"Не доступно")</f>
        <v>0</v>
      </c>
    </row>
    <row r="574" spans="3:7" ht="14" x14ac:dyDescent="0.2">
      <c r="C574" s="9"/>
      <c r="D574" s="17">
        <v>50</v>
      </c>
      <c r="E574" s="17" t="s">
        <v>63</v>
      </c>
      <c r="F574" s="10">
        <f t="shared" si="8"/>
        <v>0</v>
      </c>
      <c r="G574" s="8">
        <f ca="1">IFERROR(OFFSET('Справочные данные и цены'!$B$4,MATCH(D574,'Справочные данные и цены'!$B$5:$B$13,0),2)*F574+OFFSET('Справочные данные и цены'!$D$4, MATCH(D574,'Справочные данные и цены'!$B$5:$B$13,0),MATCH(E574,'Справочные данные и цены'!$E$3:$H$3))+INDEX('Справочные данные и цены'!$D$37:$M$155, MATCH( IFERROR(MID(C574, SEARCH("[", C574,1), SEARCH("]", C574,1) - SEARCH("[", C574,1)+1),"---"), 'Справочные данные и цены'!$C$37:$C$155,0), MATCH(D574,'Справочные данные и цены'!$D$18:$M$18,0)) + INDEX('Справочные данные и цены'!$D$37:$M$155, MATCH( IFERROR(MID(C574, SEARCH("[", C574,SEARCH("]", C574,1)+1), SEARCH("]", C574,SEARCH("]", C574,1)+1) - SEARCH("[", C574,SEARCH("]", C574,1)+1)+1),"---"), 'Справочные данные и цены'!$C$37:$C$155,0), MATCH(D574,'Справочные данные и цены'!$D$18:$M$18,0)),"Не доступно")</f>
        <v>0</v>
      </c>
    </row>
    <row r="575" spans="3:7" ht="14" x14ac:dyDescent="0.2">
      <c r="C575" s="9"/>
      <c r="D575" s="17">
        <v>50</v>
      </c>
      <c r="E575" s="17" t="s">
        <v>63</v>
      </c>
      <c r="F575" s="10">
        <f t="shared" si="8"/>
        <v>0</v>
      </c>
      <c r="G575" s="8">
        <f ca="1">IFERROR(OFFSET('Справочные данные и цены'!$B$4,MATCH(D575,'Справочные данные и цены'!$B$5:$B$13,0),2)*F575+OFFSET('Справочные данные и цены'!$D$4, MATCH(D575,'Справочные данные и цены'!$B$5:$B$13,0),MATCH(E575,'Справочные данные и цены'!$E$3:$H$3))+INDEX('Справочные данные и цены'!$D$37:$M$155, MATCH( IFERROR(MID(C575, SEARCH("[", C575,1), SEARCH("]", C575,1) - SEARCH("[", C575,1)+1),"---"), 'Справочные данные и цены'!$C$37:$C$155,0), MATCH(D575,'Справочные данные и цены'!$D$18:$M$18,0)) + INDEX('Справочные данные и цены'!$D$37:$M$155, MATCH( IFERROR(MID(C575, SEARCH("[", C575,SEARCH("]", C575,1)+1), SEARCH("]", C575,SEARCH("]", C575,1)+1) - SEARCH("[", C575,SEARCH("]", C575,1)+1)+1),"---"), 'Справочные данные и цены'!$C$37:$C$155,0), MATCH(D575,'Справочные данные и цены'!$D$18:$M$18,0)),"Не доступно")</f>
        <v>0</v>
      </c>
    </row>
    <row r="576" spans="3:7" ht="14" x14ac:dyDescent="0.2">
      <c r="C576" s="9"/>
      <c r="D576" s="17">
        <v>50</v>
      </c>
      <c r="E576" s="17" t="s">
        <v>63</v>
      </c>
      <c r="F576" s="10">
        <f t="shared" si="8"/>
        <v>0</v>
      </c>
      <c r="G576" s="8">
        <f ca="1">IFERROR(OFFSET('Справочные данные и цены'!$B$4,MATCH(D576,'Справочные данные и цены'!$B$5:$B$13,0),2)*F576+OFFSET('Справочные данные и цены'!$D$4, MATCH(D576,'Справочные данные и цены'!$B$5:$B$13,0),MATCH(E576,'Справочные данные и цены'!$E$3:$H$3))+INDEX('Справочные данные и цены'!$D$37:$M$155, MATCH( IFERROR(MID(C576, SEARCH("[", C576,1), SEARCH("]", C576,1) - SEARCH("[", C576,1)+1),"---"), 'Справочные данные и цены'!$C$37:$C$155,0), MATCH(D576,'Справочные данные и цены'!$D$18:$M$18,0)) + INDEX('Справочные данные и цены'!$D$37:$M$155, MATCH( IFERROR(MID(C576, SEARCH("[", C576,SEARCH("]", C576,1)+1), SEARCH("]", C576,SEARCH("]", C576,1)+1) - SEARCH("[", C576,SEARCH("]", C576,1)+1)+1),"---"), 'Справочные данные и цены'!$C$37:$C$155,0), MATCH(D576,'Справочные данные и цены'!$D$18:$M$18,0)),"Не доступно")</f>
        <v>0</v>
      </c>
    </row>
    <row r="577" spans="3:7" ht="14" x14ac:dyDescent="0.2">
      <c r="C577" s="9"/>
      <c r="D577" s="17">
        <v>50</v>
      </c>
      <c r="E577" s="17" t="s">
        <v>63</v>
      </c>
      <c r="F577" s="10">
        <f t="shared" si="8"/>
        <v>0</v>
      </c>
      <c r="G577" s="8">
        <f ca="1">IFERROR(OFFSET('Справочные данные и цены'!$B$4,MATCH(D577,'Справочные данные и цены'!$B$5:$B$13,0),2)*F577+OFFSET('Справочные данные и цены'!$D$4, MATCH(D577,'Справочные данные и цены'!$B$5:$B$13,0),MATCH(E577,'Справочные данные и цены'!$E$3:$H$3))+INDEX('Справочные данные и цены'!$D$37:$M$155, MATCH( IFERROR(MID(C577, SEARCH("[", C577,1), SEARCH("]", C577,1) - SEARCH("[", C577,1)+1),"---"), 'Справочные данные и цены'!$C$37:$C$155,0), MATCH(D577,'Справочные данные и цены'!$D$18:$M$18,0)) + INDEX('Справочные данные и цены'!$D$37:$M$155, MATCH( IFERROR(MID(C577, SEARCH("[", C577,SEARCH("]", C577,1)+1), SEARCH("]", C577,SEARCH("]", C577,1)+1) - SEARCH("[", C577,SEARCH("]", C577,1)+1)+1),"---"), 'Справочные данные и цены'!$C$37:$C$155,0), MATCH(D577,'Справочные данные и цены'!$D$18:$M$18,0)),"Не доступно")</f>
        <v>0</v>
      </c>
    </row>
    <row r="578" spans="3:7" ht="14" x14ac:dyDescent="0.2">
      <c r="C578" s="9"/>
      <c r="D578" s="17">
        <v>50</v>
      </c>
      <c r="E578" s="17" t="s">
        <v>63</v>
      </c>
      <c r="F578" s="10">
        <f t="shared" si="8"/>
        <v>0</v>
      </c>
      <c r="G578" s="8">
        <f ca="1">IFERROR(OFFSET('Справочные данные и цены'!$B$4,MATCH(D578,'Справочные данные и цены'!$B$5:$B$13,0),2)*F578+OFFSET('Справочные данные и цены'!$D$4, MATCH(D578,'Справочные данные и цены'!$B$5:$B$13,0),MATCH(E578,'Справочные данные и цены'!$E$3:$H$3))+INDEX('Справочные данные и цены'!$D$37:$M$155, MATCH( IFERROR(MID(C578, SEARCH("[", C578,1), SEARCH("]", C578,1) - SEARCH("[", C578,1)+1),"---"), 'Справочные данные и цены'!$C$37:$C$155,0), MATCH(D578,'Справочные данные и цены'!$D$18:$M$18,0)) + INDEX('Справочные данные и цены'!$D$37:$M$155, MATCH( IFERROR(MID(C578, SEARCH("[", C578,SEARCH("]", C578,1)+1), SEARCH("]", C578,SEARCH("]", C578,1)+1) - SEARCH("[", C578,SEARCH("]", C578,1)+1)+1),"---"), 'Справочные данные и цены'!$C$37:$C$155,0), MATCH(D578,'Справочные данные и цены'!$D$18:$M$18,0)),"Не доступно")</f>
        <v>0</v>
      </c>
    </row>
    <row r="579" spans="3:7" ht="14" x14ac:dyDescent="0.2">
      <c r="C579" s="9"/>
      <c r="D579" s="17">
        <v>50</v>
      </c>
      <c r="E579" s="17" t="s">
        <v>63</v>
      </c>
      <c r="F579" s="10">
        <f t="shared" si="8"/>
        <v>0</v>
      </c>
      <c r="G579" s="8">
        <f ca="1">IFERROR(OFFSET('Справочные данные и цены'!$B$4,MATCH(D579,'Справочные данные и цены'!$B$5:$B$13,0),2)*F579+OFFSET('Справочные данные и цены'!$D$4, MATCH(D579,'Справочные данные и цены'!$B$5:$B$13,0),MATCH(E579,'Справочные данные и цены'!$E$3:$H$3))+INDEX('Справочные данные и цены'!$D$37:$M$155, MATCH( IFERROR(MID(C579, SEARCH("[", C579,1), SEARCH("]", C579,1) - SEARCH("[", C579,1)+1),"---"), 'Справочные данные и цены'!$C$37:$C$155,0), MATCH(D579,'Справочные данные и цены'!$D$18:$M$18,0)) + INDEX('Справочные данные и цены'!$D$37:$M$155, MATCH( IFERROR(MID(C579, SEARCH("[", C579,SEARCH("]", C579,1)+1), SEARCH("]", C579,SEARCH("]", C579,1)+1) - SEARCH("[", C579,SEARCH("]", C579,1)+1)+1),"---"), 'Справочные данные и цены'!$C$37:$C$155,0), MATCH(D579,'Справочные данные и цены'!$D$18:$M$18,0)),"Не доступно")</f>
        <v>0</v>
      </c>
    </row>
    <row r="580" spans="3:7" ht="14" x14ac:dyDescent="0.2">
      <c r="C580" s="9"/>
      <c r="D580" s="17">
        <v>50</v>
      </c>
      <c r="E580" s="17" t="s">
        <v>63</v>
      </c>
      <c r="F580" s="10">
        <f t="shared" si="8"/>
        <v>0</v>
      </c>
      <c r="G580" s="8">
        <f ca="1">IFERROR(OFFSET('Справочные данные и цены'!$B$4,MATCH(D580,'Справочные данные и цены'!$B$5:$B$13,0),2)*F580+OFFSET('Справочные данные и цены'!$D$4, MATCH(D580,'Справочные данные и цены'!$B$5:$B$13,0),MATCH(E580,'Справочные данные и цены'!$E$3:$H$3))+INDEX('Справочные данные и цены'!$D$37:$M$155, MATCH( IFERROR(MID(C580, SEARCH("[", C580,1), SEARCH("]", C580,1) - SEARCH("[", C580,1)+1),"---"), 'Справочные данные и цены'!$C$37:$C$155,0), MATCH(D580,'Справочные данные и цены'!$D$18:$M$18,0)) + INDEX('Справочные данные и цены'!$D$37:$M$155, MATCH( IFERROR(MID(C580, SEARCH("[", C580,SEARCH("]", C580,1)+1), SEARCH("]", C580,SEARCH("]", C580,1)+1) - SEARCH("[", C580,SEARCH("]", C580,1)+1)+1),"---"), 'Справочные данные и цены'!$C$37:$C$155,0), MATCH(D580,'Справочные данные и цены'!$D$18:$M$18,0)),"Не доступно")</f>
        <v>0</v>
      </c>
    </row>
    <row r="581" spans="3:7" ht="14" x14ac:dyDescent="0.2">
      <c r="C581" s="9"/>
      <c r="D581" s="17">
        <v>50</v>
      </c>
      <c r="E581" s="17" t="s">
        <v>63</v>
      </c>
      <c r="F581" s="10">
        <f t="shared" si="8"/>
        <v>0</v>
      </c>
      <c r="G581" s="8">
        <f ca="1">IFERROR(OFFSET('Справочные данные и цены'!$B$4,MATCH(D581,'Справочные данные и цены'!$B$5:$B$13,0),2)*F581+OFFSET('Справочные данные и цены'!$D$4, MATCH(D581,'Справочные данные и цены'!$B$5:$B$13,0),MATCH(E581,'Справочные данные и цены'!$E$3:$H$3))+INDEX('Справочные данные и цены'!$D$37:$M$155, MATCH( IFERROR(MID(C581, SEARCH("[", C581,1), SEARCH("]", C581,1) - SEARCH("[", C581,1)+1),"---"), 'Справочные данные и цены'!$C$37:$C$155,0), MATCH(D581,'Справочные данные и цены'!$D$18:$M$18,0)) + INDEX('Справочные данные и цены'!$D$37:$M$155, MATCH( IFERROR(MID(C581, SEARCH("[", C581,SEARCH("]", C581,1)+1), SEARCH("]", C581,SEARCH("]", C581,1)+1) - SEARCH("[", C581,SEARCH("]", C581,1)+1)+1),"---"), 'Справочные данные и цены'!$C$37:$C$155,0), MATCH(D581,'Справочные данные и цены'!$D$18:$M$18,0)),"Не доступно")</f>
        <v>0</v>
      </c>
    </row>
    <row r="582" spans="3:7" ht="14" x14ac:dyDescent="0.2">
      <c r="C582" s="9"/>
      <c r="D582" s="17">
        <v>50</v>
      </c>
      <c r="E582" s="17" t="s">
        <v>63</v>
      </c>
      <c r="F582" s="10">
        <f t="shared" si="8"/>
        <v>0</v>
      </c>
      <c r="G582" s="8">
        <f ca="1">IFERROR(OFFSET('Справочные данные и цены'!$B$4,MATCH(D582,'Справочные данные и цены'!$B$5:$B$13,0),2)*F582+OFFSET('Справочные данные и цены'!$D$4, MATCH(D582,'Справочные данные и цены'!$B$5:$B$13,0),MATCH(E582,'Справочные данные и цены'!$E$3:$H$3))+INDEX('Справочные данные и цены'!$D$37:$M$155, MATCH( IFERROR(MID(C582, SEARCH("[", C582,1), SEARCH("]", C582,1) - SEARCH("[", C582,1)+1),"---"), 'Справочные данные и цены'!$C$37:$C$155,0), MATCH(D582,'Справочные данные и цены'!$D$18:$M$18,0)) + INDEX('Справочные данные и цены'!$D$37:$M$155, MATCH( IFERROR(MID(C582, SEARCH("[", C582,SEARCH("]", C582,1)+1), SEARCH("]", C582,SEARCH("]", C582,1)+1) - SEARCH("[", C582,SEARCH("]", C582,1)+1)+1),"---"), 'Справочные данные и цены'!$C$37:$C$155,0), MATCH(D582,'Справочные данные и цены'!$D$18:$M$18,0)),"Не доступно")</f>
        <v>0</v>
      </c>
    </row>
    <row r="583" spans="3:7" ht="14" x14ac:dyDescent="0.2">
      <c r="C583" s="9"/>
      <c r="D583" s="17">
        <v>50</v>
      </c>
      <c r="E583" s="17" t="s">
        <v>63</v>
      </c>
      <c r="F583" s="10">
        <f t="shared" ref="F583:F646" si="9">LEN(SUBSTITUTE(SUBSTITUTE(C583, IFERROR(MID(C583, SEARCH("[", C583,1), SEARCH("]", C583,1) - SEARCH("[", C583,1)+1),""), ""), IFERROR(MID(C583, SEARCH("[", C583,SEARCH("]", C583,1)+1), SEARCH("]", C583,SEARCH("]", C583,1)+1) - SEARCH("[", C583,SEARCH("]", C583,1)+1)+1),""), ""))</f>
        <v>0</v>
      </c>
      <c r="G583" s="8">
        <f ca="1">IFERROR(OFFSET('Справочные данные и цены'!$B$4,MATCH(D583,'Справочные данные и цены'!$B$5:$B$13,0),2)*F583+OFFSET('Справочные данные и цены'!$D$4, MATCH(D583,'Справочные данные и цены'!$B$5:$B$13,0),MATCH(E583,'Справочные данные и цены'!$E$3:$H$3))+INDEX('Справочные данные и цены'!$D$37:$M$155, MATCH( IFERROR(MID(C583, SEARCH("[", C583,1), SEARCH("]", C583,1) - SEARCH("[", C583,1)+1),"---"), 'Справочные данные и цены'!$C$37:$C$155,0), MATCH(D583,'Справочные данные и цены'!$D$18:$M$18,0)) + INDEX('Справочные данные и цены'!$D$37:$M$155, MATCH( IFERROR(MID(C583, SEARCH("[", C583,SEARCH("]", C583,1)+1), SEARCH("]", C583,SEARCH("]", C583,1)+1) - SEARCH("[", C583,SEARCH("]", C583,1)+1)+1),"---"), 'Справочные данные и цены'!$C$37:$C$155,0), MATCH(D583,'Справочные данные и цены'!$D$18:$M$18,0)),"Не доступно")</f>
        <v>0</v>
      </c>
    </row>
    <row r="584" spans="3:7" ht="14" x14ac:dyDescent="0.2">
      <c r="C584" s="9"/>
      <c r="D584" s="17">
        <v>50</v>
      </c>
      <c r="E584" s="17" t="s">
        <v>63</v>
      </c>
      <c r="F584" s="10">
        <f t="shared" si="9"/>
        <v>0</v>
      </c>
      <c r="G584" s="8">
        <f ca="1">IFERROR(OFFSET('Справочные данные и цены'!$B$4,MATCH(D584,'Справочные данные и цены'!$B$5:$B$13,0),2)*F584+OFFSET('Справочные данные и цены'!$D$4, MATCH(D584,'Справочные данные и цены'!$B$5:$B$13,0),MATCH(E584,'Справочные данные и цены'!$E$3:$H$3))+INDEX('Справочные данные и цены'!$D$37:$M$155, MATCH( IFERROR(MID(C584, SEARCH("[", C584,1), SEARCH("]", C584,1) - SEARCH("[", C584,1)+1),"---"), 'Справочные данные и цены'!$C$37:$C$155,0), MATCH(D584,'Справочные данные и цены'!$D$18:$M$18,0)) + INDEX('Справочные данные и цены'!$D$37:$M$155, MATCH( IFERROR(MID(C584, SEARCH("[", C584,SEARCH("]", C584,1)+1), SEARCH("]", C584,SEARCH("]", C584,1)+1) - SEARCH("[", C584,SEARCH("]", C584,1)+1)+1),"---"), 'Справочные данные и цены'!$C$37:$C$155,0), MATCH(D584,'Справочные данные и цены'!$D$18:$M$18,0)),"Не доступно")</f>
        <v>0</v>
      </c>
    </row>
    <row r="585" spans="3:7" ht="14" x14ac:dyDescent="0.2">
      <c r="C585" s="9"/>
      <c r="D585" s="17">
        <v>50</v>
      </c>
      <c r="E585" s="17" t="s">
        <v>63</v>
      </c>
      <c r="F585" s="10">
        <f t="shared" si="9"/>
        <v>0</v>
      </c>
      <c r="G585" s="8">
        <f ca="1">IFERROR(OFFSET('Справочные данные и цены'!$B$4,MATCH(D585,'Справочные данные и цены'!$B$5:$B$13,0),2)*F585+OFFSET('Справочные данные и цены'!$D$4, MATCH(D585,'Справочные данные и цены'!$B$5:$B$13,0),MATCH(E585,'Справочные данные и цены'!$E$3:$H$3))+INDEX('Справочные данные и цены'!$D$37:$M$155, MATCH( IFERROR(MID(C585, SEARCH("[", C585,1), SEARCH("]", C585,1) - SEARCH("[", C585,1)+1),"---"), 'Справочные данные и цены'!$C$37:$C$155,0), MATCH(D585,'Справочные данные и цены'!$D$18:$M$18,0)) + INDEX('Справочные данные и цены'!$D$37:$M$155, MATCH( IFERROR(MID(C585, SEARCH("[", C585,SEARCH("]", C585,1)+1), SEARCH("]", C585,SEARCH("]", C585,1)+1) - SEARCH("[", C585,SEARCH("]", C585,1)+1)+1),"---"), 'Справочные данные и цены'!$C$37:$C$155,0), MATCH(D585,'Справочные данные и цены'!$D$18:$M$18,0)),"Не доступно")</f>
        <v>0</v>
      </c>
    </row>
    <row r="586" spans="3:7" ht="14" x14ac:dyDescent="0.2">
      <c r="C586" s="9"/>
      <c r="D586" s="17">
        <v>50</v>
      </c>
      <c r="E586" s="17" t="s">
        <v>63</v>
      </c>
      <c r="F586" s="10">
        <f t="shared" si="9"/>
        <v>0</v>
      </c>
      <c r="G586" s="8">
        <f ca="1">IFERROR(OFFSET('Справочные данные и цены'!$B$4,MATCH(D586,'Справочные данные и цены'!$B$5:$B$13,0),2)*F586+OFFSET('Справочные данные и цены'!$D$4, MATCH(D586,'Справочные данные и цены'!$B$5:$B$13,0),MATCH(E586,'Справочные данные и цены'!$E$3:$H$3))+INDEX('Справочные данные и цены'!$D$37:$M$155, MATCH( IFERROR(MID(C586, SEARCH("[", C586,1), SEARCH("]", C586,1) - SEARCH("[", C586,1)+1),"---"), 'Справочные данные и цены'!$C$37:$C$155,0), MATCH(D586,'Справочные данные и цены'!$D$18:$M$18,0)) + INDEX('Справочные данные и цены'!$D$37:$M$155, MATCH( IFERROR(MID(C586, SEARCH("[", C586,SEARCH("]", C586,1)+1), SEARCH("]", C586,SEARCH("]", C586,1)+1) - SEARCH("[", C586,SEARCH("]", C586,1)+1)+1),"---"), 'Справочные данные и цены'!$C$37:$C$155,0), MATCH(D586,'Справочные данные и цены'!$D$18:$M$18,0)),"Не доступно")</f>
        <v>0</v>
      </c>
    </row>
    <row r="587" spans="3:7" ht="14" x14ac:dyDescent="0.2">
      <c r="C587" s="9"/>
      <c r="D587" s="17">
        <v>50</v>
      </c>
      <c r="E587" s="17" t="s">
        <v>63</v>
      </c>
      <c r="F587" s="10">
        <f t="shared" si="9"/>
        <v>0</v>
      </c>
      <c r="G587" s="8">
        <f ca="1">IFERROR(OFFSET('Справочные данные и цены'!$B$4,MATCH(D587,'Справочные данные и цены'!$B$5:$B$13,0),2)*F587+OFFSET('Справочные данные и цены'!$D$4, MATCH(D587,'Справочные данные и цены'!$B$5:$B$13,0),MATCH(E587,'Справочные данные и цены'!$E$3:$H$3))+INDEX('Справочные данные и цены'!$D$37:$M$155, MATCH( IFERROR(MID(C587, SEARCH("[", C587,1), SEARCH("]", C587,1) - SEARCH("[", C587,1)+1),"---"), 'Справочные данные и цены'!$C$37:$C$155,0), MATCH(D587,'Справочные данные и цены'!$D$18:$M$18,0)) + INDEX('Справочные данные и цены'!$D$37:$M$155, MATCH( IFERROR(MID(C587, SEARCH("[", C587,SEARCH("]", C587,1)+1), SEARCH("]", C587,SEARCH("]", C587,1)+1) - SEARCH("[", C587,SEARCH("]", C587,1)+1)+1),"---"), 'Справочные данные и цены'!$C$37:$C$155,0), MATCH(D587,'Справочные данные и цены'!$D$18:$M$18,0)),"Не доступно")</f>
        <v>0</v>
      </c>
    </row>
    <row r="588" spans="3:7" ht="14" x14ac:dyDescent="0.2">
      <c r="C588" s="9"/>
      <c r="D588" s="17">
        <v>50</v>
      </c>
      <c r="E588" s="17" t="s">
        <v>63</v>
      </c>
      <c r="F588" s="10">
        <f t="shared" si="9"/>
        <v>0</v>
      </c>
      <c r="G588" s="8">
        <f ca="1">IFERROR(OFFSET('Справочные данные и цены'!$B$4,MATCH(D588,'Справочные данные и цены'!$B$5:$B$13,0),2)*F588+OFFSET('Справочные данные и цены'!$D$4, MATCH(D588,'Справочные данные и цены'!$B$5:$B$13,0),MATCH(E588,'Справочные данные и цены'!$E$3:$H$3))+INDEX('Справочные данные и цены'!$D$37:$M$155, MATCH( IFERROR(MID(C588, SEARCH("[", C588,1), SEARCH("]", C588,1) - SEARCH("[", C588,1)+1),"---"), 'Справочные данные и цены'!$C$37:$C$155,0), MATCH(D588,'Справочные данные и цены'!$D$18:$M$18,0)) + INDEX('Справочные данные и цены'!$D$37:$M$155, MATCH( IFERROR(MID(C588, SEARCH("[", C588,SEARCH("]", C588,1)+1), SEARCH("]", C588,SEARCH("]", C588,1)+1) - SEARCH("[", C588,SEARCH("]", C588,1)+1)+1),"---"), 'Справочные данные и цены'!$C$37:$C$155,0), MATCH(D588,'Справочные данные и цены'!$D$18:$M$18,0)),"Не доступно")</f>
        <v>0</v>
      </c>
    </row>
    <row r="589" spans="3:7" ht="14" x14ac:dyDescent="0.2">
      <c r="C589" s="9"/>
      <c r="D589" s="17">
        <v>50</v>
      </c>
      <c r="E589" s="17" t="s">
        <v>63</v>
      </c>
      <c r="F589" s="10">
        <f t="shared" si="9"/>
        <v>0</v>
      </c>
      <c r="G589" s="8">
        <f ca="1">IFERROR(OFFSET('Справочные данные и цены'!$B$4,MATCH(D589,'Справочные данные и цены'!$B$5:$B$13,0),2)*F589+OFFSET('Справочные данные и цены'!$D$4, MATCH(D589,'Справочные данные и цены'!$B$5:$B$13,0),MATCH(E589,'Справочные данные и цены'!$E$3:$H$3))+INDEX('Справочные данные и цены'!$D$37:$M$155, MATCH( IFERROR(MID(C589, SEARCH("[", C589,1), SEARCH("]", C589,1) - SEARCH("[", C589,1)+1),"---"), 'Справочные данные и цены'!$C$37:$C$155,0), MATCH(D589,'Справочные данные и цены'!$D$18:$M$18,0)) + INDEX('Справочные данные и цены'!$D$37:$M$155, MATCH( IFERROR(MID(C589, SEARCH("[", C589,SEARCH("]", C589,1)+1), SEARCH("]", C589,SEARCH("]", C589,1)+1) - SEARCH("[", C589,SEARCH("]", C589,1)+1)+1),"---"), 'Справочные данные и цены'!$C$37:$C$155,0), MATCH(D589,'Справочные данные и цены'!$D$18:$M$18,0)),"Не доступно")</f>
        <v>0</v>
      </c>
    </row>
    <row r="590" spans="3:7" ht="14" x14ac:dyDescent="0.2">
      <c r="C590" s="9"/>
      <c r="D590" s="17">
        <v>50</v>
      </c>
      <c r="E590" s="17" t="s">
        <v>63</v>
      </c>
      <c r="F590" s="10">
        <f t="shared" si="9"/>
        <v>0</v>
      </c>
      <c r="G590" s="8">
        <f ca="1">IFERROR(OFFSET('Справочные данные и цены'!$B$4,MATCH(D590,'Справочные данные и цены'!$B$5:$B$13,0),2)*F590+OFFSET('Справочные данные и цены'!$D$4, MATCH(D590,'Справочные данные и цены'!$B$5:$B$13,0),MATCH(E590,'Справочные данные и цены'!$E$3:$H$3))+INDEX('Справочные данные и цены'!$D$37:$M$155, MATCH( IFERROR(MID(C590, SEARCH("[", C590,1), SEARCH("]", C590,1) - SEARCH("[", C590,1)+1),"---"), 'Справочные данные и цены'!$C$37:$C$155,0), MATCH(D590,'Справочные данные и цены'!$D$18:$M$18,0)) + INDEX('Справочные данные и цены'!$D$37:$M$155, MATCH( IFERROR(MID(C590, SEARCH("[", C590,SEARCH("]", C590,1)+1), SEARCH("]", C590,SEARCH("]", C590,1)+1) - SEARCH("[", C590,SEARCH("]", C590,1)+1)+1),"---"), 'Справочные данные и цены'!$C$37:$C$155,0), MATCH(D590,'Справочные данные и цены'!$D$18:$M$18,0)),"Не доступно")</f>
        <v>0</v>
      </c>
    </row>
    <row r="591" spans="3:7" ht="14" x14ac:dyDescent="0.2">
      <c r="C591" s="9"/>
      <c r="D591" s="17">
        <v>50</v>
      </c>
      <c r="E591" s="17" t="s">
        <v>63</v>
      </c>
      <c r="F591" s="10">
        <f t="shared" si="9"/>
        <v>0</v>
      </c>
      <c r="G591" s="8">
        <f ca="1">IFERROR(OFFSET('Справочные данные и цены'!$B$4,MATCH(D591,'Справочные данные и цены'!$B$5:$B$13,0),2)*F591+OFFSET('Справочные данные и цены'!$D$4, MATCH(D591,'Справочные данные и цены'!$B$5:$B$13,0),MATCH(E591,'Справочные данные и цены'!$E$3:$H$3))+INDEX('Справочные данные и цены'!$D$37:$M$155, MATCH( IFERROR(MID(C591, SEARCH("[", C591,1), SEARCH("]", C591,1) - SEARCH("[", C591,1)+1),"---"), 'Справочные данные и цены'!$C$37:$C$155,0), MATCH(D591,'Справочные данные и цены'!$D$18:$M$18,0)) + INDEX('Справочные данные и цены'!$D$37:$M$155, MATCH( IFERROR(MID(C591, SEARCH("[", C591,SEARCH("]", C591,1)+1), SEARCH("]", C591,SEARCH("]", C591,1)+1) - SEARCH("[", C591,SEARCH("]", C591,1)+1)+1),"---"), 'Справочные данные и цены'!$C$37:$C$155,0), MATCH(D591,'Справочные данные и цены'!$D$18:$M$18,0)),"Не доступно")</f>
        <v>0</v>
      </c>
    </row>
    <row r="592" spans="3:7" ht="14" x14ac:dyDescent="0.2">
      <c r="C592" s="9"/>
      <c r="D592" s="17">
        <v>50</v>
      </c>
      <c r="E592" s="17" t="s">
        <v>63</v>
      </c>
      <c r="F592" s="10">
        <f t="shared" si="9"/>
        <v>0</v>
      </c>
      <c r="G592" s="8">
        <f ca="1">IFERROR(OFFSET('Справочные данные и цены'!$B$4,MATCH(D592,'Справочные данные и цены'!$B$5:$B$13,0),2)*F592+OFFSET('Справочные данные и цены'!$D$4, MATCH(D592,'Справочные данные и цены'!$B$5:$B$13,0),MATCH(E592,'Справочные данные и цены'!$E$3:$H$3))+INDEX('Справочные данные и цены'!$D$37:$M$155, MATCH( IFERROR(MID(C592, SEARCH("[", C592,1), SEARCH("]", C592,1) - SEARCH("[", C592,1)+1),"---"), 'Справочные данные и цены'!$C$37:$C$155,0), MATCH(D592,'Справочные данные и цены'!$D$18:$M$18,0)) + INDEX('Справочные данные и цены'!$D$37:$M$155, MATCH( IFERROR(MID(C592, SEARCH("[", C592,SEARCH("]", C592,1)+1), SEARCH("]", C592,SEARCH("]", C592,1)+1) - SEARCH("[", C592,SEARCH("]", C592,1)+1)+1),"---"), 'Справочные данные и цены'!$C$37:$C$155,0), MATCH(D592,'Справочные данные и цены'!$D$18:$M$18,0)),"Не доступно")</f>
        <v>0</v>
      </c>
    </row>
    <row r="593" spans="3:7" ht="14" x14ac:dyDescent="0.2">
      <c r="C593" s="9"/>
      <c r="D593" s="17">
        <v>50</v>
      </c>
      <c r="E593" s="17" t="s">
        <v>63</v>
      </c>
      <c r="F593" s="10">
        <f t="shared" si="9"/>
        <v>0</v>
      </c>
      <c r="G593" s="8">
        <f ca="1">IFERROR(OFFSET('Справочные данные и цены'!$B$4,MATCH(D593,'Справочные данные и цены'!$B$5:$B$13,0),2)*F593+OFFSET('Справочные данные и цены'!$D$4, MATCH(D593,'Справочные данные и цены'!$B$5:$B$13,0),MATCH(E593,'Справочные данные и цены'!$E$3:$H$3))+INDEX('Справочные данные и цены'!$D$37:$M$155, MATCH( IFERROR(MID(C593, SEARCH("[", C593,1), SEARCH("]", C593,1) - SEARCH("[", C593,1)+1),"---"), 'Справочные данные и цены'!$C$37:$C$155,0), MATCH(D593,'Справочные данные и цены'!$D$18:$M$18,0)) + INDEX('Справочные данные и цены'!$D$37:$M$155, MATCH( IFERROR(MID(C593, SEARCH("[", C593,SEARCH("]", C593,1)+1), SEARCH("]", C593,SEARCH("]", C593,1)+1) - SEARCH("[", C593,SEARCH("]", C593,1)+1)+1),"---"), 'Справочные данные и цены'!$C$37:$C$155,0), MATCH(D593,'Справочные данные и цены'!$D$18:$M$18,0)),"Не доступно")</f>
        <v>0</v>
      </c>
    </row>
    <row r="594" spans="3:7" ht="14" x14ac:dyDescent="0.2">
      <c r="C594" s="9"/>
      <c r="D594" s="17">
        <v>50</v>
      </c>
      <c r="E594" s="17" t="s">
        <v>63</v>
      </c>
      <c r="F594" s="10">
        <f t="shared" si="9"/>
        <v>0</v>
      </c>
      <c r="G594" s="8">
        <f ca="1">IFERROR(OFFSET('Справочные данные и цены'!$B$4,MATCH(D594,'Справочные данные и цены'!$B$5:$B$13,0),2)*F594+OFFSET('Справочные данные и цены'!$D$4, MATCH(D594,'Справочные данные и цены'!$B$5:$B$13,0),MATCH(E594,'Справочные данные и цены'!$E$3:$H$3))+INDEX('Справочные данные и цены'!$D$37:$M$155, MATCH( IFERROR(MID(C594, SEARCH("[", C594,1), SEARCH("]", C594,1) - SEARCH("[", C594,1)+1),"---"), 'Справочные данные и цены'!$C$37:$C$155,0), MATCH(D594,'Справочные данные и цены'!$D$18:$M$18,0)) + INDEX('Справочные данные и цены'!$D$37:$M$155, MATCH( IFERROR(MID(C594, SEARCH("[", C594,SEARCH("]", C594,1)+1), SEARCH("]", C594,SEARCH("]", C594,1)+1) - SEARCH("[", C594,SEARCH("]", C594,1)+1)+1),"---"), 'Справочные данные и цены'!$C$37:$C$155,0), MATCH(D594,'Справочные данные и цены'!$D$18:$M$18,0)),"Не доступно")</f>
        <v>0</v>
      </c>
    </row>
    <row r="595" spans="3:7" ht="14" x14ac:dyDescent="0.2">
      <c r="C595" s="9"/>
      <c r="D595" s="17">
        <v>50</v>
      </c>
      <c r="E595" s="17" t="s">
        <v>63</v>
      </c>
      <c r="F595" s="10">
        <f t="shared" si="9"/>
        <v>0</v>
      </c>
      <c r="G595" s="8">
        <f ca="1">IFERROR(OFFSET('Справочные данные и цены'!$B$4,MATCH(D595,'Справочные данные и цены'!$B$5:$B$13,0),2)*F595+OFFSET('Справочные данные и цены'!$D$4, MATCH(D595,'Справочные данные и цены'!$B$5:$B$13,0),MATCH(E595,'Справочные данные и цены'!$E$3:$H$3))+INDEX('Справочные данные и цены'!$D$37:$M$155, MATCH( IFERROR(MID(C595, SEARCH("[", C595,1), SEARCH("]", C595,1) - SEARCH("[", C595,1)+1),"---"), 'Справочные данные и цены'!$C$37:$C$155,0), MATCH(D595,'Справочные данные и цены'!$D$18:$M$18,0)) + INDEX('Справочные данные и цены'!$D$37:$M$155, MATCH( IFERROR(MID(C595, SEARCH("[", C595,SEARCH("]", C595,1)+1), SEARCH("]", C595,SEARCH("]", C595,1)+1) - SEARCH("[", C595,SEARCH("]", C595,1)+1)+1),"---"), 'Справочные данные и цены'!$C$37:$C$155,0), MATCH(D595,'Справочные данные и цены'!$D$18:$M$18,0)),"Не доступно")</f>
        <v>0</v>
      </c>
    </row>
    <row r="596" spans="3:7" ht="14" x14ac:dyDescent="0.2">
      <c r="C596" s="9"/>
      <c r="D596" s="17">
        <v>50</v>
      </c>
      <c r="E596" s="17" t="s">
        <v>63</v>
      </c>
      <c r="F596" s="10">
        <f t="shared" si="9"/>
        <v>0</v>
      </c>
      <c r="G596" s="8">
        <f ca="1">IFERROR(OFFSET('Справочные данные и цены'!$B$4,MATCH(D596,'Справочные данные и цены'!$B$5:$B$13,0),2)*F596+OFFSET('Справочные данные и цены'!$D$4, MATCH(D596,'Справочные данные и цены'!$B$5:$B$13,0),MATCH(E596,'Справочные данные и цены'!$E$3:$H$3))+INDEX('Справочные данные и цены'!$D$37:$M$155, MATCH( IFERROR(MID(C596, SEARCH("[", C596,1), SEARCH("]", C596,1) - SEARCH("[", C596,1)+1),"---"), 'Справочные данные и цены'!$C$37:$C$155,0), MATCH(D596,'Справочные данные и цены'!$D$18:$M$18,0)) + INDEX('Справочные данные и цены'!$D$37:$M$155, MATCH( IFERROR(MID(C596, SEARCH("[", C596,SEARCH("]", C596,1)+1), SEARCH("]", C596,SEARCH("]", C596,1)+1) - SEARCH("[", C596,SEARCH("]", C596,1)+1)+1),"---"), 'Справочные данные и цены'!$C$37:$C$155,0), MATCH(D596,'Справочные данные и цены'!$D$18:$M$18,0)),"Не доступно")</f>
        <v>0</v>
      </c>
    </row>
    <row r="597" spans="3:7" ht="14" x14ac:dyDescent="0.2">
      <c r="C597" s="9"/>
      <c r="D597" s="17">
        <v>50</v>
      </c>
      <c r="E597" s="17" t="s">
        <v>63</v>
      </c>
      <c r="F597" s="10">
        <f t="shared" si="9"/>
        <v>0</v>
      </c>
      <c r="G597" s="8">
        <f ca="1">IFERROR(OFFSET('Справочные данные и цены'!$B$4,MATCH(D597,'Справочные данные и цены'!$B$5:$B$13,0),2)*F597+OFFSET('Справочные данные и цены'!$D$4, MATCH(D597,'Справочные данные и цены'!$B$5:$B$13,0),MATCH(E597,'Справочные данные и цены'!$E$3:$H$3))+INDEX('Справочные данные и цены'!$D$37:$M$155, MATCH( IFERROR(MID(C597, SEARCH("[", C597,1), SEARCH("]", C597,1) - SEARCH("[", C597,1)+1),"---"), 'Справочные данные и цены'!$C$37:$C$155,0), MATCH(D597,'Справочные данные и цены'!$D$18:$M$18,0)) + INDEX('Справочные данные и цены'!$D$37:$M$155, MATCH( IFERROR(MID(C597, SEARCH("[", C597,SEARCH("]", C597,1)+1), SEARCH("]", C597,SEARCH("]", C597,1)+1) - SEARCH("[", C597,SEARCH("]", C597,1)+1)+1),"---"), 'Справочные данные и цены'!$C$37:$C$155,0), MATCH(D597,'Справочные данные и цены'!$D$18:$M$18,0)),"Не доступно")</f>
        <v>0</v>
      </c>
    </row>
    <row r="598" spans="3:7" ht="14" x14ac:dyDescent="0.2">
      <c r="C598" s="9"/>
      <c r="D598" s="17">
        <v>50</v>
      </c>
      <c r="E598" s="17" t="s">
        <v>63</v>
      </c>
      <c r="F598" s="10">
        <f t="shared" si="9"/>
        <v>0</v>
      </c>
      <c r="G598" s="8">
        <f ca="1">IFERROR(OFFSET('Справочные данные и цены'!$B$4,MATCH(D598,'Справочные данные и цены'!$B$5:$B$13,0),2)*F598+OFFSET('Справочные данные и цены'!$D$4, MATCH(D598,'Справочные данные и цены'!$B$5:$B$13,0),MATCH(E598,'Справочные данные и цены'!$E$3:$H$3))+INDEX('Справочные данные и цены'!$D$37:$M$155, MATCH( IFERROR(MID(C598, SEARCH("[", C598,1), SEARCH("]", C598,1) - SEARCH("[", C598,1)+1),"---"), 'Справочные данные и цены'!$C$37:$C$155,0), MATCH(D598,'Справочные данные и цены'!$D$18:$M$18,0)) + INDEX('Справочные данные и цены'!$D$37:$M$155, MATCH( IFERROR(MID(C598, SEARCH("[", C598,SEARCH("]", C598,1)+1), SEARCH("]", C598,SEARCH("]", C598,1)+1) - SEARCH("[", C598,SEARCH("]", C598,1)+1)+1),"---"), 'Справочные данные и цены'!$C$37:$C$155,0), MATCH(D598,'Справочные данные и цены'!$D$18:$M$18,0)),"Не доступно")</f>
        <v>0</v>
      </c>
    </row>
    <row r="599" spans="3:7" ht="14" x14ac:dyDescent="0.2">
      <c r="C599" s="9"/>
      <c r="D599" s="17">
        <v>50</v>
      </c>
      <c r="E599" s="17" t="s">
        <v>63</v>
      </c>
      <c r="F599" s="10">
        <f t="shared" si="9"/>
        <v>0</v>
      </c>
      <c r="G599" s="8">
        <f ca="1">IFERROR(OFFSET('Справочные данные и цены'!$B$4,MATCH(D599,'Справочные данные и цены'!$B$5:$B$13,0),2)*F599+OFFSET('Справочные данные и цены'!$D$4, MATCH(D599,'Справочные данные и цены'!$B$5:$B$13,0),MATCH(E599,'Справочные данные и цены'!$E$3:$H$3))+INDEX('Справочные данные и цены'!$D$37:$M$155, MATCH( IFERROR(MID(C599, SEARCH("[", C599,1), SEARCH("]", C599,1) - SEARCH("[", C599,1)+1),"---"), 'Справочные данные и цены'!$C$37:$C$155,0), MATCH(D599,'Справочные данные и цены'!$D$18:$M$18,0)) + INDEX('Справочные данные и цены'!$D$37:$M$155, MATCH( IFERROR(MID(C599, SEARCH("[", C599,SEARCH("]", C599,1)+1), SEARCH("]", C599,SEARCH("]", C599,1)+1) - SEARCH("[", C599,SEARCH("]", C599,1)+1)+1),"---"), 'Справочные данные и цены'!$C$37:$C$155,0), MATCH(D599,'Справочные данные и цены'!$D$18:$M$18,0)),"Не доступно")</f>
        <v>0</v>
      </c>
    </row>
    <row r="600" spans="3:7" ht="14" x14ac:dyDescent="0.2">
      <c r="C600" s="9"/>
      <c r="D600" s="17">
        <v>50</v>
      </c>
      <c r="E600" s="17" t="s">
        <v>63</v>
      </c>
      <c r="F600" s="10">
        <f t="shared" si="9"/>
        <v>0</v>
      </c>
      <c r="G600" s="8">
        <f ca="1">IFERROR(OFFSET('Справочные данные и цены'!$B$4,MATCH(D600,'Справочные данные и цены'!$B$5:$B$13,0),2)*F600+OFFSET('Справочные данные и цены'!$D$4, MATCH(D600,'Справочные данные и цены'!$B$5:$B$13,0),MATCH(E600,'Справочные данные и цены'!$E$3:$H$3))+INDEX('Справочные данные и цены'!$D$37:$M$155, MATCH( IFERROR(MID(C600, SEARCH("[", C600,1), SEARCH("]", C600,1) - SEARCH("[", C600,1)+1),"---"), 'Справочные данные и цены'!$C$37:$C$155,0), MATCH(D600,'Справочные данные и цены'!$D$18:$M$18,0)) + INDEX('Справочные данные и цены'!$D$37:$M$155, MATCH( IFERROR(MID(C600, SEARCH("[", C600,SEARCH("]", C600,1)+1), SEARCH("]", C600,SEARCH("]", C600,1)+1) - SEARCH("[", C600,SEARCH("]", C600,1)+1)+1),"---"), 'Справочные данные и цены'!$C$37:$C$155,0), MATCH(D600,'Справочные данные и цены'!$D$18:$M$18,0)),"Не доступно")</f>
        <v>0</v>
      </c>
    </row>
    <row r="601" spans="3:7" ht="14" x14ac:dyDescent="0.2">
      <c r="C601" s="9"/>
      <c r="D601" s="17">
        <v>50</v>
      </c>
      <c r="E601" s="17" t="s">
        <v>63</v>
      </c>
      <c r="F601" s="10">
        <f t="shared" si="9"/>
        <v>0</v>
      </c>
      <c r="G601" s="8">
        <f ca="1">IFERROR(OFFSET('Справочные данные и цены'!$B$4,MATCH(D601,'Справочные данные и цены'!$B$5:$B$13,0),2)*F601+OFFSET('Справочные данные и цены'!$D$4, MATCH(D601,'Справочные данные и цены'!$B$5:$B$13,0),MATCH(E601,'Справочные данные и цены'!$E$3:$H$3))+INDEX('Справочные данные и цены'!$D$37:$M$155, MATCH( IFERROR(MID(C601, SEARCH("[", C601,1), SEARCH("]", C601,1) - SEARCH("[", C601,1)+1),"---"), 'Справочные данные и цены'!$C$37:$C$155,0), MATCH(D601,'Справочные данные и цены'!$D$18:$M$18,0)) + INDEX('Справочные данные и цены'!$D$37:$M$155, MATCH( IFERROR(MID(C601, SEARCH("[", C601,SEARCH("]", C601,1)+1), SEARCH("]", C601,SEARCH("]", C601,1)+1) - SEARCH("[", C601,SEARCH("]", C601,1)+1)+1),"---"), 'Справочные данные и цены'!$C$37:$C$155,0), MATCH(D601,'Справочные данные и цены'!$D$18:$M$18,0)),"Не доступно")</f>
        <v>0</v>
      </c>
    </row>
    <row r="602" spans="3:7" ht="14" x14ac:dyDescent="0.2">
      <c r="C602" s="9"/>
      <c r="D602" s="17">
        <v>50</v>
      </c>
      <c r="E602" s="17" t="s">
        <v>63</v>
      </c>
      <c r="F602" s="10">
        <f t="shared" si="9"/>
        <v>0</v>
      </c>
      <c r="G602" s="8">
        <f ca="1">IFERROR(OFFSET('Справочные данные и цены'!$B$4,MATCH(D602,'Справочные данные и цены'!$B$5:$B$13,0),2)*F602+OFFSET('Справочные данные и цены'!$D$4, MATCH(D602,'Справочные данные и цены'!$B$5:$B$13,0),MATCH(E602,'Справочные данные и цены'!$E$3:$H$3))+INDEX('Справочные данные и цены'!$D$37:$M$155, MATCH( IFERROR(MID(C602, SEARCH("[", C602,1), SEARCH("]", C602,1) - SEARCH("[", C602,1)+1),"---"), 'Справочные данные и цены'!$C$37:$C$155,0), MATCH(D602,'Справочные данные и цены'!$D$18:$M$18,0)) + INDEX('Справочные данные и цены'!$D$37:$M$155, MATCH( IFERROR(MID(C602, SEARCH("[", C602,SEARCH("]", C602,1)+1), SEARCH("]", C602,SEARCH("]", C602,1)+1) - SEARCH("[", C602,SEARCH("]", C602,1)+1)+1),"---"), 'Справочные данные и цены'!$C$37:$C$155,0), MATCH(D602,'Справочные данные и цены'!$D$18:$M$18,0)),"Не доступно")</f>
        <v>0</v>
      </c>
    </row>
    <row r="603" spans="3:7" ht="14" x14ac:dyDescent="0.2">
      <c r="C603" s="9"/>
      <c r="D603" s="17">
        <v>50</v>
      </c>
      <c r="E603" s="17" t="s">
        <v>63</v>
      </c>
      <c r="F603" s="10">
        <f t="shared" si="9"/>
        <v>0</v>
      </c>
      <c r="G603" s="8">
        <f ca="1">IFERROR(OFFSET('Справочные данные и цены'!$B$4,MATCH(D603,'Справочные данные и цены'!$B$5:$B$13,0),2)*F603+OFFSET('Справочные данные и цены'!$D$4, MATCH(D603,'Справочные данные и цены'!$B$5:$B$13,0),MATCH(E603,'Справочные данные и цены'!$E$3:$H$3))+INDEX('Справочные данные и цены'!$D$37:$M$155, MATCH( IFERROR(MID(C603, SEARCH("[", C603,1), SEARCH("]", C603,1) - SEARCH("[", C603,1)+1),"---"), 'Справочные данные и цены'!$C$37:$C$155,0), MATCH(D603,'Справочные данные и цены'!$D$18:$M$18,0)) + INDEX('Справочные данные и цены'!$D$37:$M$155, MATCH( IFERROR(MID(C603, SEARCH("[", C603,SEARCH("]", C603,1)+1), SEARCH("]", C603,SEARCH("]", C603,1)+1) - SEARCH("[", C603,SEARCH("]", C603,1)+1)+1),"---"), 'Справочные данные и цены'!$C$37:$C$155,0), MATCH(D603,'Справочные данные и цены'!$D$18:$M$18,0)),"Не доступно")</f>
        <v>0</v>
      </c>
    </row>
    <row r="604" spans="3:7" ht="14" x14ac:dyDescent="0.2">
      <c r="C604" s="9"/>
      <c r="D604" s="17">
        <v>50</v>
      </c>
      <c r="E604" s="17" t="s">
        <v>63</v>
      </c>
      <c r="F604" s="10">
        <f t="shared" si="9"/>
        <v>0</v>
      </c>
      <c r="G604" s="8">
        <f ca="1">IFERROR(OFFSET('Справочные данные и цены'!$B$4,MATCH(D604,'Справочные данные и цены'!$B$5:$B$13,0),2)*F604+OFFSET('Справочные данные и цены'!$D$4, MATCH(D604,'Справочные данные и цены'!$B$5:$B$13,0),MATCH(E604,'Справочные данные и цены'!$E$3:$H$3))+INDEX('Справочные данные и цены'!$D$37:$M$155, MATCH( IFERROR(MID(C604, SEARCH("[", C604,1), SEARCH("]", C604,1) - SEARCH("[", C604,1)+1),"---"), 'Справочные данные и цены'!$C$37:$C$155,0), MATCH(D604,'Справочные данные и цены'!$D$18:$M$18,0)) + INDEX('Справочные данные и цены'!$D$37:$M$155, MATCH( IFERROR(MID(C604, SEARCH("[", C604,SEARCH("]", C604,1)+1), SEARCH("]", C604,SEARCH("]", C604,1)+1) - SEARCH("[", C604,SEARCH("]", C604,1)+1)+1),"---"), 'Справочные данные и цены'!$C$37:$C$155,0), MATCH(D604,'Справочные данные и цены'!$D$18:$M$18,0)),"Не доступно")</f>
        <v>0</v>
      </c>
    </row>
    <row r="605" spans="3:7" ht="14" x14ac:dyDescent="0.2">
      <c r="C605" s="9"/>
      <c r="D605" s="17">
        <v>50</v>
      </c>
      <c r="E605" s="17" t="s">
        <v>63</v>
      </c>
      <c r="F605" s="10">
        <f t="shared" si="9"/>
        <v>0</v>
      </c>
      <c r="G605" s="8">
        <f ca="1">IFERROR(OFFSET('Справочные данные и цены'!$B$4,MATCH(D605,'Справочные данные и цены'!$B$5:$B$13,0),2)*F605+OFFSET('Справочные данные и цены'!$D$4, MATCH(D605,'Справочные данные и цены'!$B$5:$B$13,0),MATCH(E605,'Справочные данные и цены'!$E$3:$H$3))+INDEX('Справочные данные и цены'!$D$37:$M$155, MATCH( IFERROR(MID(C605, SEARCH("[", C605,1), SEARCH("]", C605,1) - SEARCH("[", C605,1)+1),"---"), 'Справочные данные и цены'!$C$37:$C$155,0), MATCH(D605,'Справочные данные и цены'!$D$18:$M$18,0)) + INDEX('Справочные данные и цены'!$D$37:$M$155, MATCH( IFERROR(MID(C605, SEARCH("[", C605,SEARCH("]", C605,1)+1), SEARCH("]", C605,SEARCH("]", C605,1)+1) - SEARCH("[", C605,SEARCH("]", C605,1)+1)+1),"---"), 'Справочные данные и цены'!$C$37:$C$155,0), MATCH(D605,'Справочные данные и цены'!$D$18:$M$18,0)),"Не доступно")</f>
        <v>0</v>
      </c>
    </row>
    <row r="606" spans="3:7" ht="14" x14ac:dyDescent="0.2">
      <c r="C606" s="9"/>
      <c r="D606" s="17">
        <v>50</v>
      </c>
      <c r="E606" s="17" t="s">
        <v>63</v>
      </c>
      <c r="F606" s="10">
        <f t="shared" si="9"/>
        <v>0</v>
      </c>
      <c r="G606" s="8">
        <f ca="1">IFERROR(OFFSET('Справочные данные и цены'!$B$4,MATCH(D606,'Справочные данные и цены'!$B$5:$B$13,0),2)*F606+OFFSET('Справочные данные и цены'!$D$4, MATCH(D606,'Справочные данные и цены'!$B$5:$B$13,0),MATCH(E606,'Справочные данные и цены'!$E$3:$H$3))+INDEX('Справочные данные и цены'!$D$37:$M$155, MATCH( IFERROR(MID(C606, SEARCH("[", C606,1), SEARCH("]", C606,1) - SEARCH("[", C606,1)+1),"---"), 'Справочные данные и цены'!$C$37:$C$155,0), MATCH(D606,'Справочные данные и цены'!$D$18:$M$18,0)) + INDEX('Справочные данные и цены'!$D$37:$M$155, MATCH( IFERROR(MID(C606, SEARCH("[", C606,SEARCH("]", C606,1)+1), SEARCH("]", C606,SEARCH("]", C606,1)+1) - SEARCH("[", C606,SEARCH("]", C606,1)+1)+1),"---"), 'Справочные данные и цены'!$C$37:$C$155,0), MATCH(D606,'Справочные данные и цены'!$D$18:$M$18,0)),"Не доступно")</f>
        <v>0</v>
      </c>
    </row>
    <row r="607" spans="3:7" ht="14" x14ac:dyDescent="0.2">
      <c r="C607" s="9"/>
      <c r="D607" s="17">
        <v>50</v>
      </c>
      <c r="E607" s="17" t="s">
        <v>63</v>
      </c>
      <c r="F607" s="10">
        <f t="shared" si="9"/>
        <v>0</v>
      </c>
      <c r="G607" s="8">
        <f ca="1">IFERROR(OFFSET('Справочные данные и цены'!$B$4,MATCH(D607,'Справочные данные и цены'!$B$5:$B$13,0),2)*F607+OFFSET('Справочные данные и цены'!$D$4, MATCH(D607,'Справочные данные и цены'!$B$5:$B$13,0),MATCH(E607,'Справочные данные и цены'!$E$3:$H$3))+INDEX('Справочные данные и цены'!$D$37:$M$155, MATCH( IFERROR(MID(C607, SEARCH("[", C607,1), SEARCH("]", C607,1) - SEARCH("[", C607,1)+1),"---"), 'Справочные данные и цены'!$C$37:$C$155,0), MATCH(D607,'Справочные данные и цены'!$D$18:$M$18,0)) + INDEX('Справочные данные и цены'!$D$37:$M$155, MATCH( IFERROR(MID(C607, SEARCH("[", C607,SEARCH("]", C607,1)+1), SEARCH("]", C607,SEARCH("]", C607,1)+1) - SEARCH("[", C607,SEARCH("]", C607,1)+1)+1),"---"), 'Справочные данные и цены'!$C$37:$C$155,0), MATCH(D607,'Справочные данные и цены'!$D$18:$M$18,0)),"Не доступно")</f>
        <v>0</v>
      </c>
    </row>
    <row r="608" spans="3:7" ht="14" x14ac:dyDescent="0.2">
      <c r="C608" s="9"/>
      <c r="D608" s="17">
        <v>50</v>
      </c>
      <c r="E608" s="17" t="s">
        <v>63</v>
      </c>
      <c r="F608" s="10">
        <f t="shared" si="9"/>
        <v>0</v>
      </c>
      <c r="G608" s="8">
        <f ca="1">IFERROR(OFFSET('Справочные данные и цены'!$B$4,MATCH(D608,'Справочные данные и цены'!$B$5:$B$13,0),2)*F608+OFFSET('Справочные данные и цены'!$D$4, MATCH(D608,'Справочные данные и цены'!$B$5:$B$13,0),MATCH(E608,'Справочные данные и цены'!$E$3:$H$3))+INDEX('Справочные данные и цены'!$D$37:$M$155, MATCH( IFERROR(MID(C608, SEARCH("[", C608,1), SEARCH("]", C608,1) - SEARCH("[", C608,1)+1),"---"), 'Справочные данные и цены'!$C$37:$C$155,0), MATCH(D608,'Справочные данные и цены'!$D$18:$M$18,0)) + INDEX('Справочные данные и цены'!$D$37:$M$155, MATCH( IFERROR(MID(C608, SEARCH("[", C608,SEARCH("]", C608,1)+1), SEARCH("]", C608,SEARCH("]", C608,1)+1) - SEARCH("[", C608,SEARCH("]", C608,1)+1)+1),"---"), 'Справочные данные и цены'!$C$37:$C$155,0), MATCH(D608,'Справочные данные и цены'!$D$18:$M$18,0)),"Не доступно")</f>
        <v>0</v>
      </c>
    </row>
    <row r="609" spans="3:7" ht="14" x14ac:dyDescent="0.2">
      <c r="C609" s="9"/>
      <c r="D609" s="17">
        <v>50</v>
      </c>
      <c r="E609" s="17" t="s">
        <v>63</v>
      </c>
      <c r="F609" s="10">
        <f t="shared" si="9"/>
        <v>0</v>
      </c>
      <c r="G609" s="8">
        <f ca="1">IFERROR(OFFSET('Справочные данные и цены'!$B$4,MATCH(D609,'Справочные данные и цены'!$B$5:$B$13,0),2)*F609+OFFSET('Справочные данные и цены'!$D$4, MATCH(D609,'Справочные данные и цены'!$B$5:$B$13,0),MATCH(E609,'Справочные данные и цены'!$E$3:$H$3))+INDEX('Справочные данные и цены'!$D$37:$M$155, MATCH( IFERROR(MID(C609, SEARCH("[", C609,1), SEARCH("]", C609,1) - SEARCH("[", C609,1)+1),"---"), 'Справочные данные и цены'!$C$37:$C$155,0), MATCH(D609,'Справочные данные и цены'!$D$18:$M$18,0)) + INDEX('Справочные данные и цены'!$D$37:$M$155, MATCH( IFERROR(MID(C609, SEARCH("[", C609,SEARCH("]", C609,1)+1), SEARCH("]", C609,SEARCH("]", C609,1)+1) - SEARCH("[", C609,SEARCH("]", C609,1)+1)+1),"---"), 'Справочные данные и цены'!$C$37:$C$155,0), MATCH(D609,'Справочные данные и цены'!$D$18:$M$18,0)),"Не доступно")</f>
        <v>0</v>
      </c>
    </row>
    <row r="610" spans="3:7" ht="14" x14ac:dyDescent="0.2">
      <c r="C610" s="9"/>
      <c r="D610" s="17">
        <v>50</v>
      </c>
      <c r="E610" s="17" t="s">
        <v>63</v>
      </c>
      <c r="F610" s="10">
        <f t="shared" si="9"/>
        <v>0</v>
      </c>
      <c r="G610" s="8">
        <f ca="1">IFERROR(OFFSET('Справочные данные и цены'!$B$4,MATCH(D610,'Справочные данные и цены'!$B$5:$B$13,0),2)*F610+OFFSET('Справочные данные и цены'!$D$4, MATCH(D610,'Справочные данные и цены'!$B$5:$B$13,0),MATCH(E610,'Справочные данные и цены'!$E$3:$H$3))+INDEX('Справочные данные и цены'!$D$37:$M$155, MATCH( IFERROR(MID(C610, SEARCH("[", C610,1), SEARCH("]", C610,1) - SEARCH("[", C610,1)+1),"---"), 'Справочные данные и цены'!$C$37:$C$155,0), MATCH(D610,'Справочные данные и цены'!$D$18:$M$18,0)) + INDEX('Справочные данные и цены'!$D$37:$M$155, MATCH( IFERROR(MID(C610, SEARCH("[", C610,SEARCH("]", C610,1)+1), SEARCH("]", C610,SEARCH("]", C610,1)+1) - SEARCH("[", C610,SEARCH("]", C610,1)+1)+1),"---"), 'Справочные данные и цены'!$C$37:$C$155,0), MATCH(D610,'Справочные данные и цены'!$D$18:$M$18,0)),"Не доступно")</f>
        <v>0</v>
      </c>
    </row>
    <row r="611" spans="3:7" ht="14" x14ac:dyDescent="0.2">
      <c r="C611" s="9"/>
      <c r="D611" s="17">
        <v>50</v>
      </c>
      <c r="E611" s="17" t="s">
        <v>63</v>
      </c>
      <c r="F611" s="10">
        <f t="shared" si="9"/>
        <v>0</v>
      </c>
      <c r="G611" s="8">
        <f ca="1">IFERROR(OFFSET('Справочные данные и цены'!$B$4,MATCH(D611,'Справочные данные и цены'!$B$5:$B$13,0),2)*F611+OFFSET('Справочные данные и цены'!$D$4, MATCH(D611,'Справочные данные и цены'!$B$5:$B$13,0),MATCH(E611,'Справочные данные и цены'!$E$3:$H$3))+INDEX('Справочные данные и цены'!$D$37:$M$155, MATCH( IFERROR(MID(C611, SEARCH("[", C611,1), SEARCH("]", C611,1) - SEARCH("[", C611,1)+1),"---"), 'Справочные данные и цены'!$C$37:$C$155,0), MATCH(D611,'Справочные данные и цены'!$D$18:$M$18,0)) + INDEX('Справочные данные и цены'!$D$37:$M$155, MATCH( IFERROR(MID(C611, SEARCH("[", C611,SEARCH("]", C611,1)+1), SEARCH("]", C611,SEARCH("]", C611,1)+1) - SEARCH("[", C611,SEARCH("]", C611,1)+1)+1),"---"), 'Справочные данные и цены'!$C$37:$C$155,0), MATCH(D611,'Справочные данные и цены'!$D$18:$M$18,0)),"Не доступно")</f>
        <v>0</v>
      </c>
    </row>
    <row r="612" spans="3:7" ht="14" x14ac:dyDescent="0.2">
      <c r="C612" s="9"/>
      <c r="D612" s="17">
        <v>50</v>
      </c>
      <c r="E612" s="17" t="s">
        <v>63</v>
      </c>
      <c r="F612" s="10">
        <f t="shared" si="9"/>
        <v>0</v>
      </c>
      <c r="G612" s="8">
        <f ca="1">IFERROR(OFFSET('Справочные данные и цены'!$B$4,MATCH(D612,'Справочные данные и цены'!$B$5:$B$13,0),2)*F612+OFFSET('Справочные данные и цены'!$D$4, MATCH(D612,'Справочные данные и цены'!$B$5:$B$13,0),MATCH(E612,'Справочные данные и цены'!$E$3:$H$3))+INDEX('Справочные данные и цены'!$D$37:$M$155, MATCH( IFERROR(MID(C612, SEARCH("[", C612,1), SEARCH("]", C612,1) - SEARCH("[", C612,1)+1),"---"), 'Справочные данные и цены'!$C$37:$C$155,0), MATCH(D612,'Справочные данные и цены'!$D$18:$M$18,0)) + INDEX('Справочные данные и цены'!$D$37:$M$155, MATCH( IFERROR(MID(C612, SEARCH("[", C612,SEARCH("]", C612,1)+1), SEARCH("]", C612,SEARCH("]", C612,1)+1) - SEARCH("[", C612,SEARCH("]", C612,1)+1)+1),"---"), 'Справочные данные и цены'!$C$37:$C$155,0), MATCH(D612,'Справочные данные и цены'!$D$18:$M$18,0)),"Не доступно")</f>
        <v>0</v>
      </c>
    </row>
    <row r="613" spans="3:7" ht="14" x14ac:dyDescent="0.2">
      <c r="C613" s="9"/>
      <c r="D613" s="17">
        <v>50</v>
      </c>
      <c r="E613" s="17" t="s">
        <v>63</v>
      </c>
      <c r="F613" s="10">
        <f t="shared" si="9"/>
        <v>0</v>
      </c>
      <c r="G613" s="8">
        <f ca="1">IFERROR(OFFSET('Справочные данные и цены'!$B$4,MATCH(D613,'Справочные данные и цены'!$B$5:$B$13,0),2)*F613+OFFSET('Справочные данные и цены'!$D$4, MATCH(D613,'Справочные данные и цены'!$B$5:$B$13,0),MATCH(E613,'Справочные данные и цены'!$E$3:$H$3))+INDEX('Справочные данные и цены'!$D$37:$M$155, MATCH( IFERROR(MID(C613, SEARCH("[", C613,1), SEARCH("]", C613,1) - SEARCH("[", C613,1)+1),"---"), 'Справочные данные и цены'!$C$37:$C$155,0), MATCH(D613,'Справочные данные и цены'!$D$18:$M$18,0)) + INDEX('Справочные данные и цены'!$D$37:$M$155, MATCH( IFERROR(MID(C613, SEARCH("[", C613,SEARCH("]", C613,1)+1), SEARCH("]", C613,SEARCH("]", C613,1)+1) - SEARCH("[", C613,SEARCH("]", C613,1)+1)+1),"---"), 'Справочные данные и цены'!$C$37:$C$155,0), MATCH(D613,'Справочные данные и цены'!$D$18:$M$18,0)),"Не доступно")</f>
        <v>0</v>
      </c>
    </row>
    <row r="614" spans="3:7" ht="14" x14ac:dyDescent="0.2">
      <c r="C614" s="9"/>
      <c r="D614" s="17">
        <v>50</v>
      </c>
      <c r="E614" s="17" t="s">
        <v>63</v>
      </c>
      <c r="F614" s="10">
        <f t="shared" si="9"/>
        <v>0</v>
      </c>
      <c r="G614" s="8">
        <f ca="1">IFERROR(OFFSET('Справочные данные и цены'!$B$4,MATCH(D614,'Справочные данные и цены'!$B$5:$B$13,0),2)*F614+OFFSET('Справочные данные и цены'!$D$4, MATCH(D614,'Справочные данные и цены'!$B$5:$B$13,0),MATCH(E614,'Справочные данные и цены'!$E$3:$H$3))+INDEX('Справочные данные и цены'!$D$37:$M$155, MATCH( IFERROR(MID(C614, SEARCH("[", C614,1), SEARCH("]", C614,1) - SEARCH("[", C614,1)+1),"---"), 'Справочные данные и цены'!$C$37:$C$155,0), MATCH(D614,'Справочные данные и цены'!$D$18:$M$18,0)) + INDEX('Справочные данные и цены'!$D$37:$M$155, MATCH( IFERROR(MID(C614, SEARCH("[", C614,SEARCH("]", C614,1)+1), SEARCH("]", C614,SEARCH("]", C614,1)+1) - SEARCH("[", C614,SEARCH("]", C614,1)+1)+1),"---"), 'Справочные данные и цены'!$C$37:$C$155,0), MATCH(D614,'Справочные данные и цены'!$D$18:$M$18,0)),"Не доступно")</f>
        <v>0</v>
      </c>
    </row>
    <row r="615" spans="3:7" ht="14" x14ac:dyDescent="0.2">
      <c r="C615" s="9"/>
      <c r="D615" s="17">
        <v>50</v>
      </c>
      <c r="E615" s="17" t="s">
        <v>63</v>
      </c>
      <c r="F615" s="10">
        <f t="shared" si="9"/>
        <v>0</v>
      </c>
      <c r="G615" s="8">
        <f ca="1">IFERROR(OFFSET('Справочные данные и цены'!$B$4,MATCH(D615,'Справочные данные и цены'!$B$5:$B$13,0),2)*F615+OFFSET('Справочные данные и цены'!$D$4, MATCH(D615,'Справочные данные и цены'!$B$5:$B$13,0),MATCH(E615,'Справочные данные и цены'!$E$3:$H$3))+INDEX('Справочные данные и цены'!$D$37:$M$155, MATCH( IFERROR(MID(C615, SEARCH("[", C615,1), SEARCH("]", C615,1) - SEARCH("[", C615,1)+1),"---"), 'Справочные данные и цены'!$C$37:$C$155,0), MATCH(D615,'Справочные данные и цены'!$D$18:$M$18,0)) + INDEX('Справочные данные и цены'!$D$37:$M$155, MATCH( IFERROR(MID(C615, SEARCH("[", C615,SEARCH("]", C615,1)+1), SEARCH("]", C615,SEARCH("]", C615,1)+1) - SEARCH("[", C615,SEARCH("]", C615,1)+1)+1),"---"), 'Справочные данные и цены'!$C$37:$C$155,0), MATCH(D615,'Справочные данные и цены'!$D$18:$M$18,0)),"Не доступно")</f>
        <v>0</v>
      </c>
    </row>
    <row r="616" spans="3:7" ht="14" x14ac:dyDescent="0.2">
      <c r="C616" s="9"/>
      <c r="D616" s="17">
        <v>50</v>
      </c>
      <c r="E616" s="17" t="s">
        <v>63</v>
      </c>
      <c r="F616" s="10">
        <f t="shared" si="9"/>
        <v>0</v>
      </c>
      <c r="G616" s="8">
        <f ca="1">IFERROR(OFFSET('Справочные данные и цены'!$B$4,MATCH(D616,'Справочные данные и цены'!$B$5:$B$13,0),2)*F616+OFFSET('Справочные данные и цены'!$D$4, MATCH(D616,'Справочные данные и цены'!$B$5:$B$13,0),MATCH(E616,'Справочные данные и цены'!$E$3:$H$3))+INDEX('Справочные данные и цены'!$D$37:$M$155, MATCH( IFERROR(MID(C616, SEARCH("[", C616,1), SEARCH("]", C616,1) - SEARCH("[", C616,1)+1),"---"), 'Справочные данные и цены'!$C$37:$C$155,0), MATCH(D616,'Справочные данные и цены'!$D$18:$M$18,0)) + INDEX('Справочные данные и цены'!$D$37:$M$155, MATCH( IFERROR(MID(C616, SEARCH("[", C616,SEARCH("]", C616,1)+1), SEARCH("]", C616,SEARCH("]", C616,1)+1) - SEARCH("[", C616,SEARCH("]", C616,1)+1)+1),"---"), 'Справочные данные и цены'!$C$37:$C$155,0), MATCH(D616,'Справочные данные и цены'!$D$18:$M$18,0)),"Не доступно")</f>
        <v>0</v>
      </c>
    </row>
    <row r="617" spans="3:7" ht="14" x14ac:dyDescent="0.2">
      <c r="C617" s="9"/>
      <c r="D617" s="17">
        <v>50</v>
      </c>
      <c r="E617" s="17" t="s">
        <v>63</v>
      </c>
      <c r="F617" s="10">
        <f t="shared" si="9"/>
        <v>0</v>
      </c>
      <c r="G617" s="8">
        <f ca="1">IFERROR(OFFSET('Справочные данные и цены'!$B$4,MATCH(D617,'Справочные данные и цены'!$B$5:$B$13,0),2)*F617+OFFSET('Справочные данные и цены'!$D$4, MATCH(D617,'Справочные данные и цены'!$B$5:$B$13,0),MATCH(E617,'Справочные данные и цены'!$E$3:$H$3))+INDEX('Справочные данные и цены'!$D$37:$M$155, MATCH( IFERROR(MID(C617, SEARCH("[", C617,1), SEARCH("]", C617,1) - SEARCH("[", C617,1)+1),"---"), 'Справочные данные и цены'!$C$37:$C$155,0), MATCH(D617,'Справочные данные и цены'!$D$18:$M$18,0)) + INDEX('Справочные данные и цены'!$D$37:$M$155, MATCH( IFERROR(MID(C617, SEARCH("[", C617,SEARCH("]", C617,1)+1), SEARCH("]", C617,SEARCH("]", C617,1)+1) - SEARCH("[", C617,SEARCH("]", C617,1)+1)+1),"---"), 'Справочные данные и цены'!$C$37:$C$155,0), MATCH(D617,'Справочные данные и цены'!$D$18:$M$18,0)),"Не доступно")</f>
        <v>0</v>
      </c>
    </row>
    <row r="618" spans="3:7" ht="14" x14ac:dyDescent="0.2">
      <c r="C618" s="9"/>
      <c r="D618" s="17">
        <v>50</v>
      </c>
      <c r="E618" s="17" t="s">
        <v>63</v>
      </c>
      <c r="F618" s="10">
        <f t="shared" si="9"/>
        <v>0</v>
      </c>
      <c r="G618" s="8">
        <f ca="1">IFERROR(OFFSET('Справочные данные и цены'!$B$4,MATCH(D618,'Справочные данные и цены'!$B$5:$B$13,0),2)*F618+OFFSET('Справочные данные и цены'!$D$4, MATCH(D618,'Справочные данные и цены'!$B$5:$B$13,0),MATCH(E618,'Справочные данные и цены'!$E$3:$H$3))+INDEX('Справочные данные и цены'!$D$37:$M$155, MATCH( IFERROR(MID(C618, SEARCH("[", C618,1), SEARCH("]", C618,1) - SEARCH("[", C618,1)+1),"---"), 'Справочные данные и цены'!$C$37:$C$155,0), MATCH(D618,'Справочные данные и цены'!$D$18:$M$18,0)) + INDEX('Справочные данные и цены'!$D$37:$M$155, MATCH( IFERROR(MID(C618, SEARCH("[", C618,SEARCH("]", C618,1)+1), SEARCH("]", C618,SEARCH("]", C618,1)+1) - SEARCH("[", C618,SEARCH("]", C618,1)+1)+1),"---"), 'Справочные данные и цены'!$C$37:$C$155,0), MATCH(D618,'Справочные данные и цены'!$D$18:$M$18,0)),"Не доступно")</f>
        <v>0</v>
      </c>
    </row>
    <row r="619" spans="3:7" ht="14" x14ac:dyDescent="0.2">
      <c r="C619" s="9"/>
      <c r="D619" s="17">
        <v>50</v>
      </c>
      <c r="E619" s="17" t="s">
        <v>63</v>
      </c>
      <c r="F619" s="10">
        <f t="shared" si="9"/>
        <v>0</v>
      </c>
      <c r="G619" s="8">
        <f ca="1">IFERROR(OFFSET('Справочные данные и цены'!$B$4,MATCH(D619,'Справочные данные и цены'!$B$5:$B$13,0),2)*F619+OFFSET('Справочные данные и цены'!$D$4, MATCH(D619,'Справочные данные и цены'!$B$5:$B$13,0),MATCH(E619,'Справочные данные и цены'!$E$3:$H$3))+INDEX('Справочные данные и цены'!$D$37:$M$155, MATCH( IFERROR(MID(C619, SEARCH("[", C619,1), SEARCH("]", C619,1) - SEARCH("[", C619,1)+1),"---"), 'Справочные данные и цены'!$C$37:$C$155,0), MATCH(D619,'Справочные данные и цены'!$D$18:$M$18,0)) + INDEX('Справочные данные и цены'!$D$37:$M$155, MATCH( IFERROR(MID(C619, SEARCH("[", C619,SEARCH("]", C619,1)+1), SEARCH("]", C619,SEARCH("]", C619,1)+1) - SEARCH("[", C619,SEARCH("]", C619,1)+1)+1),"---"), 'Справочные данные и цены'!$C$37:$C$155,0), MATCH(D619,'Справочные данные и цены'!$D$18:$M$18,0)),"Не доступно")</f>
        <v>0</v>
      </c>
    </row>
    <row r="620" spans="3:7" ht="14" x14ac:dyDescent="0.2">
      <c r="C620" s="9"/>
      <c r="D620" s="17">
        <v>50</v>
      </c>
      <c r="E620" s="17" t="s">
        <v>63</v>
      </c>
      <c r="F620" s="10">
        <f t="shared" si="9"/>
        <v>0</v>
      </c>
      <c r="G620" s="8">
        <f ca="1">IFERROR(OFFSET('Справочные данные и цены'!$B$4,MATCH(D620,'Справочные данные и цены'!$B$5:$B$13,0),2)*F620+OFFSET('Справочные данные и цены'!$D$4, MATCH(D620,'Справочные данные и цены'!$B$5:$B$13,0),MATCH(E620,'Справочные данные и цены'!$E$3:$H$3))+INDEX('Справочные данные и цены'!$D$37:$M$155, MATCH( IFERROR(MID(C620, SEARCH("[", C620,1), SEARCH("]", C620,1) - SEARCH("[", C620,1)+1),"---"), 'Справочные данные и цены'!$C$37:$C$155,0), MATCH(D620,'Справочные данные и цены'!$D$18:$M$18,0)) + INDEX('Справочные данные и цены'!$D$37:$M$155, MATCH( IFERROR(MID(C620, SEARCH("[", C620,SEARCH("]", C620,1)+1), SEARCH("]", C620,SEARCH("]", C620,1)+1) - SEARCH("[", C620,SEARCH("]", C620,1)+1)+1),"---"), 'Справочные данные и цены'!$C$37:$C$155,0), MATCH(D620,'Справочные данные и цены'!$D$18:$M$18,0)),"Не доступно")</f>
        <v>0</v>
      </c>
    </row>
    <row r="621" spans="3:7" ht="14" x14ac:dyDescent="0.2">
      <c r="C621" s="9"/>
      <c r="D621" s="17">
        <v>50</v>
      </c>
      <c r="E621" s="17" t="s">
        <v>63</v>
      </c>
      <c r="F621" s="10">
        <f t="shared" si="9"/>
        <v>0</v>
      </c>
      <c r="G621" s="8">
        <f ca="1">IFERROR(OFFSET('Справочные данные и цены'!$B$4,MATCH(D621,'Справочные данные и цены'!$B$5:$B$13,0),2)*F621+OFFSET('Справочные данные и цены'!$D$4, MATCH(D621,'Справочные данные и цены'!$B$5:$B$13,0),MATCH(E621,'Справочные данные и цены'!$E$3:$H$3))+INDEX('Справочные данные и цены'!$D$37:$M$155, MATCH( IFERROR(MID(C621, SEARCH("[", C621,1), SEARCH("]", C621,1) - SEARCH("[", C621,1)+1),"---"), 'Справочные данные и цены'!$C$37:$C$155,0), MATCH(D621,'Справочные данные и цены'!$D$18:$M$18,0)) + INDEX('Справочные данные и цены'!$D$37:$M$155, MATCH( IFERROR(MID(C621, SEARCH("[", C621,SEARCH("]", C621,1)+1), SEARCH("]", C621,SEARCH("]", C621,1)+1) - SEARCH("[", C621,SEARCH("]", C621,1)+1)+1),"---"), 'Справочные данные и цены'!$C$37:$C$155,0), MATCH(D621,'Справочные данные и цены'!$D$18:$M$18,0)),"Не доступно")</f>
        <v>0</v>
      </c>
    </row>
    <row r="622" spans="3:7" ht="14" x14ac:dyDescent="0.2">
      <c r="C622" s="9"/>
      <c r="D622" s="17">
        <v>50</v>
      </c>
      <c r="E622" s="17" t="s">
        <v>63</v>
      </c>
      <c r="F622" s="10">
        <f t="shared" si="9"/>
        <v>0</v>
      </c>
      <c r="G622" s="8">
        <f ca="1">IFERROR(OFFSET('Справочные данные и цены'!$B$4,MATCH(D622,'Справочные данные и цены'!$B$5:$B$13,0),2)*F622+OFFSET('Справочные данные и цены'!$D$4, MATCH(D622,'Справочные данные и цены'!$B$5:$B$13,0),MATCH(E622,'Справочные данные и цены'!$E$3:$H$3))+INDEX('Справочные данные и цены'!$D$37:$M$155, MATCH( IFERROR(MID(C622, SEARCH("[", C622,1), SEARCH("]", C622,1) - SEARCH("[", C622,1)+1),"---"), 'Справочные данные и цены'!$C$37:$C$155,0), MATCH(D622,'Справочные данные и цены'!$D$18:$M$18,0)) + INDEX('Справочные данные и цены'!$D$37:$M$155, MATCH( IFERROR(MID(C622, SEARCH("[", C622,SEARCH("]", C622,1)+1), SEARCH("]", C622,SEARCH("]", C622,1)+1) - SEARCH("[", C622,SEARCH("]", C622,1)+1)+1),"---"), 'Справочные данные и цены'!$C$37:$C$155,0), MATCH(D622,'Справочные данные и цены'!$D$18:$M$18,0)),"Не доступно")</f>
        <v>0</v>
      </c>
    </row>
    <row r="623" spans="3:7" ht="14" x14ac:dyDescent="0.2">
      <c r="C623" s="9"/>
      <c r="D623" s="17">
        <v>50</v>
      </c>
      <c r="E623" s="17" t="s">
        <v>63</v>
      </c>
      <c r="F623" s="10">
        <f t="shared" si="9"/>
        <v>0</v>
      </c>
      <c r="G623" s="8">
        <f ca="1">IFERROR(OFFSET('Справочные данные и цены'!$B$4,MATCH(D623,'Справочные данные и цены'!$B$5:$B$13,0),2)*F623+OFFSET('Справочные данные и цены'!$D$4, MATCH(D623,'Справочные данные и цены'!$B$5:$B$13,0),MATCH(E623,'Справочные данные и цены'!$E$3:$H$3))+INDEX('Справочные данные и цены'!$D$37:$M$155, MATCH( IFERROR(MID(C623, SEARCH("[", C623,1), SEARCH("]", C623,1) - SEARCH("[", C623,1)+1),"---"), 'Справочные данные и цены'!$C$37:$C$155,0), MATCH(D623,'Справочные данные и цены'!$D$18:$M$18,0)) + INDEX('Справочные данные и цены'!$D$37:$M$155, MATCH( IFERROR(MID(C623, SEARCH("[", C623,SEARCH("]", C623,1)+1), SEARCH("]", C623,SEARCH("]", C623,1)+1) - SEARCH("[", C623,SEARCH("]", C623,1)+1)+1),"---"), 'Справочные данные и цены'!$C$37:$C$155,0), MATCH(D623,'Справочные данные и цены'!$D$18:$M$18,0)),"Не доступно")</f>
        <v>0</v>
      </c>
    </row>
    <row r="624" spans="3:7" ht="14" x14ac:dyDescent="0.2">
      <c r="C624" s="9"/>
      <c r="D624" s="17">
        <v>50</v>
      </c>
      <c r="E624" s="17" t="s">
        <v>63</v>
      </c>
      <c r="F624" s="10">
        <f t="shared" si="9"/>
        <v>0</v>
      </c>
      <c r="G624" s="8">
        <f ca="1">IFERROR(OFFSET('Справочные данные и цены'!$B$4,MATCH(D624,'Справочные данные и цены'!$B$5:$B$13,0),2)*F624+OFFSET('Справочные данные и цены'!$D$4, MATCH(D624,'Справочные данные и цены'!$B$5:$B$13,0),MATCH(E624,'Справочные данные и цены'!$E$3:$H$3))+INDEX('Справочные данные и цены'!$D$37:$M$155, MATCH( IFERROR(MID(C624, SEARCH("[", C624,1), SEARCH("]", C624,1) - SEARCH("[", C624,1)+1),"---"), 'Справочные данные и цены'!$C$37:$C$155,0), MATCH(D624,'Справочные данные и цены'!$D$18:$M$18,0)) + INDEX('Справочные данные и цены'!$D$37:$M$155, MATCH( IFERROR(MID(C624, SEARCH("[", C624,SEARCH("]", C624,1)+1), SEARCH("]", C624,SEARCH("]", C624,1)+1) - SEARCH("[", C624,SEARCH("]", C624,1)+1)+1),"---"), 'Справочные данные и цены'!$C$37:$C$155,0), MATCH(D624,'Справочные данные и цены'!$D$18:$M$18,0)),"Не доступно")</f>
        <v>0</v>
      </c>
    </row>
    <row r="625" spans="3:7" ht="14" x14ac:dyDescent="0.2">
      <c r="C625" s="9"/>
      <c r="D625" s="17">
        <v>50</v>
      </c>
      <c r="E625" s="17" t="s">
        <v>63</v>
      </c>
      <c r="F625" s="10">
        <f t="shared" si="9"/>
        <v>0</v>
      </c>
      <c r="G625" s="8">
        <f ca="1">IFERROR(OFFSET('Справочные данные и цены'!$B$4,MATCH(D625,'Справочные данные и цены'!$B$5:$B$13,0),2)*F625+OFFSET('Справочные данные и цены'!$D$4, MATCH(D625,'Справочные данные и цены'!$B$5:$B$13,0),MATCH(E625,'Справочные данные и цены'!$E$3:$H$3))+INDEX('Справочные данные и цены'!$D$37:$M$155, MATCH( IFERROR(MID(C625, SEARCH("[", C625,1), SEARCH("]", C625,1) - SEARCH("[", C625,1)+1),"---"), 'Справочные данные и цены'!$C$37:$C$155,0), MATCH(D625,'Справочные данные и цены'!$D$18:$M$18,0)) + INDEX('Справочные данные и цены'!$D$37:$M$155, MATCH( IFERROR(MID(C625, SEARCH("[", C625,SEARCH("]", C625,1)+1), SEARCH("]", C625,SEARCH("]", C625,1)+1) - SEARCH("[", C625,SEARCH("]", C625,1)+1)+1),"---"), 'Справочные данные и цены'!$C$37:$C$155,0), MATCH(D625,'Справочные данные и цены'!$D$18:$M$18,0)),"Не доступно")</f>
        <v>0</v>
      </c>
    </row>
    <row r="626" spans="3:7" ht="14" x14ac:dyDescent="0.2">
      <c r="C626" s="9"/>
      <c r="D626" s="17">
        <v>50</v>
      </c>
      <c r="E626" s="17" t="s">
        <v>63</v>
      </c>
      <c r="F626" s="10">
        <f t="shared" si="9"/>
        <v>0</v>
      </c>
      <c r="G626" s="8">
        <f ca="1">IFERROR(OFFSET('Справочные данные и цены'!$B$4,MATCH(D626,'Справочные данные и цены'!$B$5:$B$13,0),2)*F626+OFFSET('Справочные данные и цены'!$D$4, MATCH(D626,'Справочные данные и цены'!$B$5:$B$13,0),MATCH(E626,'Справочные данные и цены'!$E$3:$H$3))+INDEX('Справочные данные и цены'!$D$37:$M$155, MATCH( IFERROR(MID(C626, SEARCH("[", C626,1), SEARCH("]", C626,1) - SEARCH("[", C626,1)+1),"---"), 'Справочные данные и цены'!$C$37:$C$155,0), MATCH(D626,'Справочные данные и цены'!$D$18:$M$18,0)) + INDEX('Справочные данные и цены'!$D$37:$M$155, MATCH( IFERROR(MID(C626, SEARCH("[", C626,SEARCH("]", C626,1)+1), SEARCH("]", C626,SEARCH("]", C626,1)+1) - SEARCH("[", C626,SEARCH("]", C626,1)+1)+1),"---"), 'Справочные данные и цены'!$C$37:$C$155,0), MATCH(D626,'Справочные данные и цены'!$D$18:$M$18,0)),"Не доступно")</f>
        <v>0</v>
      </c>
    </row>
    <row r="627" spans="3:7" ht="14" x14ac:dyDescent="0.2">
      <c r="C627" s="9"/>
      <c r="D627" s="17">
        <v>50</v>
      </c>
      <c r="E627" s="17" t="s">
        <v>63</v>
      </c>
      <c r="F627" s="10">
        <f t="shared" si="9"/>
        <v>0</v>
      </c>
      <c r="G627" s="8">
        <f ca="1">IFERROR(OFFSET('Справочные данные и цены'!$B$4,MATCH(D627,'Справочные данные и цены'!$B$5:$B$13,0),2)*F627+OFFSET('Справочные данные и цены'!$D$4, MATCH(D627,'Справочные данные и цены'!$B$5:$B$13,0),MATCH(E627,'Справочные данные и цены'!$E$3:$H$3))+INDEX('Справочные данные и цены'!$D$37:$M$155, MATCH( IFERROR(MID(C627, SEARCH("[", C627,1), SEARCH("]", C627,1) - SEARCH("[", C627,1)+1),"---"), 'Справочные данные и цены'!$C$37:$C$155,0), MATCH(D627,'Справочные данные и цены'!$D$18:$M$18,0)) + INDEX('Справочные данные и цены'!$D$37:$M$155, MATCH( IFERROR(MID(C627, SEARCH("[", C627,SEARCH("]", C627,1)+1), SEARCH("]", C627,SEARCH("]", C627,1)+1) - SEARCH("[", C627,SEARCH("]", C627,1)+1)+1),"---"), 'Справочные данные и цены'!$C$37:$C$155,0), MATCH(D627,'Справочные данные и цены'!$D$18:$M$18,0)),"Не доступно")</f>
        <v>0</v>
      </c>
    </row>
    <row r="628" spans="3:7" ht="14" x14ac:dyDescent="0.2">
      <c r="C628" s="9"/>
      <c r="D628" s="17">
        <v>50</v>
      </c>
      <c r="E628" s="17" t="s">
        <v>63</v>
      </c>
      <c r="F628" s="10">
        <f t="shared" si="9"/>
        <v>0</v>
      </c>
      <c r="G628" s="8">
        <f ca="1">IFERROR(OFFSET('Справочные данные и цены'!$B$4,MATCH(D628,'Справочные данные и цены'!$B$5:$B$13,0),2)*F628+OFFSET('Справочные данные и цены'!$D$4, MATCH(D628,'Справочные данные и цены'!$B$5:$B$13,0),MATCH(E628,'Справочные данные и цены'!$E$3:$H$3))+INDEX('Справочные данные и цены'!$D$37:$M$155, MATCH( IFERROR(MID(C628, SEARCH("[", C628,1), SEARCH("]", C628,1) - SEARCH("[", C628,1)+1),"---"), 'Справочные данные и цены'!$C$37:$C$155,0), MATCH(D628,'Справочные данные и цены'!$D$18:$M$18,0)) + INDEX('Справочные данные и цены'!$D$37:$M$155, MATCH( IFERROR(MID(C628, SEARCH("[", C628,SEARCH("]", C628,1)+1), SEARCH("]", C628,SEARCH("]", C628,1)+1) - SEARCH("[", C628,SEARCH("]", C628,1)+1)+1),"---"), 'Справочные данные и цены'!$C$37:$C$155,0), MATCH(D628,'Справочные данные и цены'!$D$18:$M$18,0)),"Не доступно")</f>
        <v>0</v>
      </c>
    </row>
    <row r="629" spans="3:7" ht="14" x14ac:dyDescent="0.2">
      <c r="C629" s="9"/>
      <c r="D629" s="17">
        <v>50</v>
      </c>
      <c r="E629" s="17" t="s">
        <v>63</v>
      </c>
      <c r="F629" s="10">
        <f t="shared" si="9"/>
        <v>0</v>
      </c>
      <c r="G629" s="8">
        <f ca="1">IFERROR(OFFSET('Справочные данные и цены'!$B$4,MATCH(D629,'Справочные данные и цены'!$B$5:$B$13,0),2)*F629+OFFSET('Справочные данные и цены'!$D$4, MATCH(D629,'Справочные данные и цены'!$B$5:$B$13,0),MATCH(E629,'Справочные данные и цены'!$E$3:$H$3))+INDEX('Справочные данные и цены'!$D$37:$M$155, MATCH( IFERROR(MID(C629, SEARCH("[", C629,1), SEARCH("]", C629,1) - SEARCH("[", C629,1)+1),"---"), 'Справочные данные и цены'!$C$37:$C$155,0), MATCH(D629,'Справочные данные и цены'!$D$18:$M$18,0)) + INDEX('Справочные данные и цены'!$D$37:$M$155, MATCH( IFERROR(MID(C629, SEARCH("[", C629,SEARCH("]", C629,1)+1), SEARCH("]", C629,SEARCH("]", C629,1)+1) - SEARCH("[", C629,SEARCH("]", C629,1)+1)+1),"---"), 'Справочные данные и цены'!$C$37:$C$155,0), MATCH(D629,'Справочные данные и цены'!$D$18:$M$18,0)),"Не доступно")</f>
        <v>0</v>
      </c>
    </row>
    <row r="630" spans="3:7" ht="14" x14ac:dyDescent="0.2">
      <c r="C630" s="9"/>
      <c r="D630" s="17">
        <v>50</v>
      </c>
      <c r="E630" s="17" t="s">
        <v>63</v>
      </c>
      <c r="F630" s="10">
        <f t="shared" si="9"/>
        <v>0</v>
      </c>
      <c r="G630" s="8">
        <f ca="1">IFERROR(OFFSET('Справочные данные и цены'!$B$4,MATCH(D630,'Справочные данные и цены'!$B$5:$B$13,0),2)*F630+OFFSET('Справочные данные и цены'!$D$4, MATCH(D630,'Справочные данные и цены'!$B$5:$B$13,0),MATCH(E630,'Справочные данные и цены'!$E$3:$H$3))+INDEX('Справочные данные и цены'!$D$37:$M$155, MATCH( IFERROR(MID(C630, SEARCH("[", C630,1), SEARCH("]", C630,1) - SEARCH("[", C630,1)+1),"---"), 'Справочные данные и цены'!$C$37:$C$155,0), MATCH(D630,'Справочные данные и цены'!$D$18:$M$18,0)) + INDEX('Справочные данные и цены'!$D$37:$M$155, MATCH( IFERROR(MID(C630, SEARCH("[", C630,SEARCH("]", C630,1)+1), SEARCH("]", C630,SEARCH("]", C630,1)+1) - SEARCH("[", C630,SEARCH("]", C630,1)+1)+1),"---"), 'Справочные данные и цены'!$C$37:$C$155,0), MATCH(D630,'Справочные данные и цены'!$D$18:$M$18,0)),"Не доступно")</f>
        <v>0</v>
      </c>
    </row>
    <row r="631" spans="3:7" ht="14" x14ac:dyDescent="0.2">
      <c r="C631" s="9"/>
      <c r="D631" s="17">
        <v>50</v>
      </c>
      <c r="E631" s="17" t="s">
        <v>63</v>
      </c>
      <c r="F631" s="10">
        <f t="shared" si="9"/>
        <v>0</v>
      </c>
      <c r="G631" s="8">
        <f ca="1">IFERROR(OFFSET('Справочные данные и цены'!$B$4,MATCH(D631,'Справочные данные и цены'!$B$5:$B$13,0),2)*F631+OFFSET('Справочные данные и цены'!$D$4, MATCH(D631,'Справочные данные и цены'!$B$5:$B$13,0),MATCH(E631,'Справочные данные и цены'!$E$3:$H$3))+INDEX('Справочные данные и цены'!$D$37:$M$155, MATCH( IFERROR(MID(C631, SEARCH("[", C631,1), SEARCH("]", C631,1) - SEARCH("[", C631,1)+1),"---"), 'Справочные данные и цены'!$C$37:$C$155,0), MATCH(D631,'Справочные данные и цены'!$D$18:$M$18,0)) + INDEX('Справочные данные и цены'!$D$37:$M$155, MATCH( IFERROR(MID(C631, SEARCH("[", C631,SEARCH("]", C631,1)+1), SEARCH("]", C631,SEARCH("]", C631,1)+1) - SEARCH("[", C631,SEARCH("]", C631,1)+1)+1),"---"), 'Справочные данные и цены'!$C$37:$C$155,0), MATCH(D631,'Справочные данные и цены'!$D$18:$M$18,0)),"Не доступно")</f>
        <v>0</v>
      </c>
    </row>
    <row r="632" spans="3:7" ht="14" x14ac:dyDescent="0.2">
      <c r="C632" s="9"/>
      <c r="D632" s="17">
        <v>50</v>
      </c>
      <c r="E632" s="17" t="s">
        <v>63</v>
      </c>
      <c r="F632" s="10">
        <f t="shared" si="9"/>
        <v>0</v>
      </c>
      <c r="G632" s="8">
        <f ca="1">IFERROR(OFFSET('Справочные данные и цены'!$B$4,MATCH(D632,'Справочные данные и цены'!$B$5:$B$13,0),2)*F632+OFFSET('Справочные данные и цены'!$D$4, MATCH(D632,'Справочные данные и цены'!$B$5:$B$13,0),MATCH(E632,'Справочные данные и цены'!$E$3:$H$3))+INDEX('Справочные данные и цены'!$D$37:$M$155, MATCH( IFERROR(MID(C632, SEARCH("[", C632,1), SEARCH("]", C632,1) - SEARCH("[", C632,1)+1),"---"), 'Справочные данные и цены'!$C$37:$C$155,0), MATCH(D632,'Справочные данные и цены'!$D$18:$M$18,0)) + INDEX('Справочные данные и цены'!$D$37:$M$155, MATCH( IFERROR(MID(C632, SEARCH("[", C632,SEARCH("]", C632,1)+1), SEARCH("]", C632,SEARCH("]", C632,1)+1) - SEARCH("[", C632,SEARCH("]", C632,1)+1)+1),"---"), 'Справочные данные и цены'!$C$37:$C$155,0), MATCH(D632,'Справочные данные и цены'!$D$18:$M$18,0)),"Не доступно")</f>
        <v>0</v>
      </c>
    </row>
    <row r="633" spans="3:7" ht="14" x14ac:dyDescent="0.2">
      <c r="C633" s="9"/>
      <c r="D633" s="17">
        <v>50</v>
      </c>
      <c r="E633" s="17" t="s">
        <v>63</v>
      </c>
      <c r="F633" s="10">
        <f t="shared" si="9"/>
        <v>0</v>
      </c>
      <c r="G633" s="8">
        <f ca="1">IFERROR(OFFSET('Справочные данные и цены'!$B$4,MATCH(D633,'Справочные данные и цены'!$B$5:$B$13,0),2)*F633+OFFSET('Справочные данные и цены'!$D$4, MATCH(D633,'Справочные данные и цены'!$B$5:$B$13,0),MATCH(E633,'Справочные данные и цены'!$E$3:$H$3))+INDEX('Справочные данные и цены'!$D$37:$M$155, MATCH( IFERROR(MID(C633, SEARCH("[", C633,1), SEARCH("]", C633,1) - SEARCH("[", C633,1)+1),"---"), 'Справочные данные и цены'!$C$37:$C$155,0), MATCH(D633,'Справочные данные и цены'!$D$18:$M$18,0)) + INDEX('Справочные данные и цены'!$D$37:$M$155, MATCH( IFERROR(MID(C633, SEARCH("[", C633,SEARCH("]", C633,1)+1), SEARCH("]", C633,SEARCH("]", C633,1)+1) - SEARCH("[", C633,SEARCH("]", C633,1)+1)+1),"---"), 'Справочные данные и цены'!$C$37:$C$155,0), MATCH(D633,'Справочные данные и цены'!$D$18:$M$18,0)),"Не доступно")</f>
        <v>0</v>
      </c>
    </row>
    <row r="634" spans="3:7" ht="14" x14ac:dyDescent="0.2">
      <c r="C634" s="9"/>
      <c r="D634" s="17">
        <v>50</v>
      </c>
      <c r="E634" s="17" t="s">
        <v>63</v>
      </c>
      <c r="F634" s="10">
        <f t="shared" si="9"/>
        <v>0</v>
      </c>
      <c r="G634" s="8">
        <f ca="1">IFERROR(OFFSET('Справочные данные и цены'!$B$4,MATCH(D634,'Справочные данные и цены'!$B$5:$B$13,0),2)*F634+OFFSET('Справочные данные и цены'!$D$4, MATCH(D634,'Справочные данные и цены'!$B$5:$B$13,0),MATCH(E634,'Справочные данные и цены'!$E$3:$H$3))+INDEX('Справочные данные и цены'!$D$37:$M$155, MATCH( IFERROR(MID(C634, SEARCH("[", C634,1), SEARCH("]", C634,1) - SEARCH("[", C634,1)+1),"---"), 'Справочные данные и цены'!$C$37:$C$155,0), MATCH(D634,'Справочные данные и цены'!$D$18:$M$18,0)) + INDEX('Справочные данные и цены'!$D$37:$M$155, MATCH( IFERROR(MID(C634, SEARCH("[", C634,SEARCH("]", C634,1)+1), SEARCH("]", C634,SEARCH("]", C634,1)+1) - SEARCH("[", C634,SEARCH("]", C634,1)+1)+1),"---"), 'Справочные данные и цены'!$C$37:$C$155,0), MATCH(D634,'Справочные данные и цены'!$D$18:$M$18,0)),"Не доступно")</f>
        <v>0</v>
      </c>
    </row>
    <row r="635" spans="3:7" ht="14" x14ac:dyDescent="0.2">
      <c r="C635" s="9"/>
      <c r="D635" s="17">
        <v>50</v>
      </c>
      <c r="E635" s="17" t="s">
        <v>63</v>
      </c>
      <c r="F635" s="10">
        <f t="shared" si="9"/>
        <v>0</v>
      </c>
      <c r="G635" s="8">
        <f ca="1">IFERROR(OFFSET('Справочные данные и цены'!$B$4,MATCH(D635,'Справочные данные и цены'!$B$5:$B$13,0),2)*F635+OFFSET('Справочные данные и цены'!$D$4, MATCH(D635,'Справочные данные и цены'!$B$5:$B$13,0),MATCH(E635,'Справочные данные и цены'!$E$3:$H$3))+INDEX('Справочные данные и цены'!$D$37:$M$155, MATCH( IFERROR(MID(C635, SEARCH("[", C635,1), SEARCH("]", C635,1) - SEARCH("[", C635,1)+1),"---"), 'Справочные данные и цены'!$C$37:$C$155,0), MATCH(D635,'Справочные данные и цены'!$D$18:$M$18,0)) + INDEX('Справочные данные и цены'!$D$37:$M$155, MATCH( IFERROR(MID(C635, SEARCH("[", C635,SEARCH("]", C635,1)+1), SEARCH("]", C635,SEARCH("]", C635,1)+1) - SEARCH("[", C635,SEARCH("]", C635,1)+1)+1),"---"), 'Справочные данные и цены'!$C$37:$C$155,0), MATCH(D635,'Справочные данные и цены'!$D$18:$M$18,0)),"Не доступно")</f>
        <v>0</v>
      </c>
    </row>
    <row r="636" spans="3:7" ht="14" x14ac:dyDescent="0.2">
      <c r="C636" s="9"/>
      <c r="D636" s="17">
        <v>50</v>
      </c>
      <c r="E636" s="17" t="s">
        <v>63</v>
      </c>
      <c r="F636" s="10">
        <f t="shared" si="9"/>
        <v>0</v>
      </c>
      <c r="G636" s="8">
        <f ca="1">IFERROR(OFFSET('Справочные данные и цены'!$B$4,MATCH(D636,'Справочные данные и цены'!$B$5:$B$13,0),2)*F636+OFFSET('Справочные данные и цены'!$D$4, MATCH(D636,'Справочные данные и цены'!$B$5:$B$13,0),MATCH(E636,'Справочные данные и цены'!$E$3:$H$3))+INDEX('Справочные данные и цены'!$D$37:$M$155, MATCH( IFERROR(MID(C636, SEARCH("[", C636,1), SEARCH("]", C636,1) - SEARCH("[", C636,1)+1),"---"), 'Справочные данные и цены'!$C$37:$C$155,0), MATCH(D636,'Справочные данные и цены'!$D$18:$M$18,0)) + INDEX('Справочные данные и цены'!$D$37:$M$155, MATCH( IFERROR(MID(C636, SEARCH("[", C636,SEARCH("]", C636,1)+1), SEARCH("]", C636,SEARCH("]", C636,1)+1) - SEARCH("[", C636,SEARCH("]", C636,1)+1)+1),"---"), 'Справочные данные и цены'!$C$37:$C$155,0), MATCH(D636,'Справочные данные и цены'!$D$18:$M$18,0)),"Не доступно")</f>
        <v>0</v>
      </c>
    </row>
    <row r="637" spans="3:7" ht="14" x14ac:dyDescent="0.2">
      <c r="C637" s="9"/>
      <c r="D637" s="17">
        <v>50</v>
      </c>
      <c r="E637" s="17" t="s">
        <v>63</v>
      </c>
      <c r="F637" s="10">
        <f t="shared" si="9"/>
        <v>0</v>
      </c>
      <c r="G637" s="8">
        <f ca="1">IFERROR(OFFSET('Справочные данные и цены'!$B$4,MATCH(D637,'Справочные данные и цены'!$B$5:$B$13,0),2)*F637+OFFSET('Справочные данные и цены'!$D$4, MATCH(D637,'Справочные данные и цены'!$B$5:$B$13,0),MATCH(E637,'Справочные данные и цены'!$E$3:$H$3))+INDEX('Справочные данные и цены'!$D$37:$M$155, MATCH( IFERROR(MID(C637, SEARCH("[", C637,1), SEARCH("]", C637,1) - SEARCH("[", C637,1)+1),"---"), 'Справочные данные и цены'!$C$37:$C$155,0), MATCH(D637,'Справочные данные и цены'!$D$18:$M$18,0)) + INDEX('Справочные данные и цены'!$D$37:$M$155, MATCH( IFERROR(MID(C637, SEARCH("[", C637,SEARCH("]", C637,1)+1), SEARCH("]", C637,SEARCH("]", C637,1)+1) - SEARCH("[", C637,SEARCH("]", C637,1)+1)+1),"---"), 'Справочные данные и цены'!$C$37:$C$155,0), MATCH(D637,'Справочные данные и цены'!$D$18:$M$18,0)),"Не доступно")</f>
        <v>0</v>
      </c>
    </row>
    <row r="638" spans="3:7" ht="14" x14ac:dyDescent="0.2">
      <c r="C638" s="9"/>
      <c r="D638" s="17">
        <v>50</v>
      </c>
      <c r="E638" s="17" t="s">
        <v>63</v>
      </c>
      <c r="F638" s="10">
        <f t="shared" si="9"/>
        <v>0</v>
      </c>
      <c r="G638" s="8">
        <f ca="1">IFERROR(OFFSET('Справочные данные и цены'!$B$4,MATCH(D638,'Справочные данные и цены'!$B$5:$B$13,0),2)*F638+OFFSET('Справочные данные и цены'!$D$4, MATCH(D638,'Справочные данные и цены'!$B$5:$B$13,0),MATCH(E638,'Справочные данные и цены'!$E$3:$H$3))+INDEX('Справочные данные и цены'!$D$37:$M$155, MATCH( IFERROR(MID(C638, SEARCH("[", C638,1), SEARCH("]", C638,1) - SEARCH("[", C638,1)+1),"---"), 'Справочные данные и цены'!$C$37:$C$155,0), MATCH(D638,'Справочные данные и цены'!$D$18:$M$18,0)) + INDEX('Справочные данные и цены'!$D$37:$M$155, MATCH( IFERROR(MID(C638, SEARCH("[", C638,SEARCH("]", C638,1)+1), SEARCH("]", C638,SEARCH("]", C638,1)+1) - SEARCH("[", C638,SEARCH("]", C638,1)+1)+1),"---"), 'Справочные данные и цены'!$C$37:$C$155,0), MATCH(D638,'Справочные данные и цены'!$D$18:$M$18,0)),"Не доступно")</f>
        <v>0</v>
      </c>
    </row>
    <row r="639" spans="3:7" ht="14" x14ac:dyDescent="0.2">
      <c r="C639" s="9"/>
      <c r="D639" s="17">
        <v>50</v>
      </c>
      <c r="E639" s="17" t="s">
        <v>63</v>
      </c>
      <c r="F639" s="10">
        <f t="shared" si="9"/>
        <v>0</v>
      </c>
      <c r="G639" s="8">
        <f ca="1">IFERROR(OFFSET('Справочные данные и цены'!$B$4,MATCH(D639,'Справочные данные и цены'!$B$5:$B$13,0),2)*F639+OFFSET('Справочные данные и цены'!$D$4, MATCH(D639,'Справочные данные и цены'!$B$5:$B$13,0),MATCH(E639,'Справочные данные и цены'!$E$3:$H$3))+INDEX('Справочные данные и цены'!$D$37:$M$155, MATCH( IFERROR(MID(C639, SEARCH("[", C639,1), SEARCH("]", C639,1) - SEARCH("[", C639,1)+1),"---"), 'Справочные данные и цены'!$C$37:$C$155,0), MATCH(D639,'Справочные данные и цены'!$D$18:$M$18,0)) + INDEX('Справочные данные и цены'!$D$37:$M$155, MATCH( IFERROR(MID(C639, SEARCH("[", C639,SEARCH("]", C639,1)+1), SEARCH("]", C639,SEARCH("]", C639,1)+1) - SEARCH("[", C639,SEARCH("]", C639,1)+1)+1),"---"), 'Справочные данные и цены'!$C$37:$C$155,0), MATCH(D639,'Справочные данные и цены'!$D$18:$M$18,0)),"Не доступно")</f>
        <v>0</v>
      </c>
    </row>
    <row r="640" spans="3:7" ht="14" x14ac:dyDescent="0.2">
      <c r="C640" s="9"/>
      <c r="D640" s="17">
        <v>50</v>
      </c>
      <c r="E640" s="17" t="s">
        <v>63</v>
      </c>
      <c r="F640" s="10">
        <f t="shared" si="9"/>
        <v>0</v>
      </c>
      <c r="G640" s="8">
        <f ca="1">IFERROR(OFFSET('Справочные данные и цены'!$B$4,MATCH(D640,'Справочные данные и цены'!$B$5:$B$13,0),2)*F640+OFFSET('Справочные данные и цены'!$D$4, MATCH(D640,'Справочные данные и цены'!$B$5:$B$13,0),MATCH(E640,'Справочные данные и цены'!$E$3:$H$3))+INDEX('Справочные данные и цены'!$D$37:$M$155, MATCH( IFERROR(MID(C640, SEARCH("[", C640,1), SEARCH("]", C640,1) - SEARCH("[", C640,1)+1),"---"), 'Справочные данные и цены'!$C$37:$C$155,0), MATCH(D640,'Справочные данные и цены'!$D$18:$M$18,0)) + INDEX('Справочные данные и цены'!$D$37:$M$155, MATCH( IFERROR(MID(C640, SEARCH("[", C640,SEARCH("]", C640,1)+1), SEARCH("]", C640,SEARCH("]", C640,1)+1) - SEARCH("[", C640,SEARCH("]", C640,1)+1)+1),"---"), 'Справочные данные и цены'!$C$37:$C$155,0), MATCH(D640,'Справочные данные и цены'!$D$18:$M$18,0)),"Не доступно")</f>
        <v>0</v>
      </c>
    </row>
    <row r="641" spans="3:7" ht="14" x14ac:dyDescent="0.2">
      <c r="C641" s="9"/>
      <c r="D641" s="17">
        <v>50</v>
      </c>
      <c r="E641" s="17" t="s">
        <v>63</v>
      </c>
      <c r="F641" s="10">
        <f t="shared" si="9"/>
        <v>0</v>
      </c>
      <c r="G641" s="8">
        <f ca="1">IFERROR(OFFSET('Справочные данные и цены'!$B$4,MATCH(D641,'Справочные данные и цены'!$B$5:$B$13,0),2)*F641+OFFSET('Справочные данные и цены'!$D$4, MATCH(D641,'Справочные данные и цены'!$B$5:$B$13,0),MATCH(E641,'Справочные данные и цены'!$E$3:$H$3))+INDEX('Справочные данные и цены'!$D$37:$M$155, MATCH( IFERROR(MID(C641, SEARCH("[", C641,1), SEARCH("]", C641,1) - SEARCH("[", C641,1)+1),"---"), 'Справочные данные и цены'!$C$37:$C$155,0), MATCH(D641,'Справочные данные и цены'!$D$18:$M$18,0)) + INDEX('Справочные данные и цены'!$D$37:$M$155, MATCH( IFERROR(MID(C641, SEARCH("[", C641,SEARCH("]", C641,1)+1), SEARCH("]", C641,SEARCH("]", C641,1)+1) - SEARCH("[", C641,SEARCH("]", C641,1)+1)+1),"---"), 'Справочные данные и цены'!$C$37:$C$155,0), MATCH(D641,'Справочные данные и цены'!$D$18:$M$18,0)),"Не доступно")</f>
        <v>0</v>
      </c>
    </row>
    <row r="642" spans="3:7" ht="14" x14ac:dyDescent="0.2">
      <c r="C642" s="9"/>
      <c r="D642" s="17">
        <v>50</v>
      </c>
      <c r="E642" s="17" t="s">
        <v>63</v>
      </c>
      <c r="F642" s="10">
        <f t="shared" si="9"/>
        <v>0</v>
      </c>
      <c r="G642" s="8">
        <f ca="1">IFERROR(OFFSET('Справочные данные и цены'!$B$4,MATCH(D642,'Справочные данные и цены'!$B$5:$B$13,0),2)*F642+OFFSET('Справочные данные и цены'!$D$4, MATCH(D642,'Справочные данные и цены'!$B$5:$B$13,0),MATCH(E642,'Справочные данные и цены'!$E$3:$H$3))+INDEX('Справочные данные и цены'!$D$37:$M$155, MATCH( IFERROR(MID(C642, SEARCH("[", C642,1), SEARCH("]", C642,1) - SEARCH("[", C642,1)+1),"---"), 'Справочные данные и цены'!$C$37:$C$155,0), MATCH(D642,'Справочные данные и цены'!$D$18:$M$18,0)) + INDEX('Справочные данные и цены'!$D$37:$M$155, MATCH( IFERROR(MID(C642, SEARCH("[", C642,SEARCH("]", C642,1)+1), SEARCH("]", C642,SEARCH("]", C642,1)+1) - SEARCH("[", C642,SEARCH("]", C642,1)+1)+1),"---"), 'Справочные данные и цены'!$C$37:$C$155,0), MATCH(D642,'Справочные данные и цены'!$D$18:$M$18,0)),"Не доступно")</f>
        <v>0</v>
      </c>
    </row>
    <row r="643" spans="3:7" ht="14" x14ac:dyDescent="0.2">
      <c r="C643" s="9"/>
      <c r="D643" s="17">
        <v>50</v>
      </c>
      <c r="E643" s="17" t="s">
        <v>63</v>
      </c>
      <c r="F643" s="10">
        <f t="shared" si="9"/>
        <v>0</v>
      </c>
      <c r="G643" s="8">
        <f ca="1">IFERROR(OFFSET('Справочные данные и цены'!$B$4,MATCH(D643,'Справочные данные и цены'!$B$5:$B$13,0),2)*F643+OFFSET('Справочные данные и цены'!$D$4, MATCH(D643,'Справочные данные и цены'!$B$5:$B$13,0),MATCH(E643,'Справочные данные и цены'!$E$3:$H$3))+INDEX('Справочные данные и цены'!$D$37:$M$155, MATCH( IFERROR(MID(C643, SEARCH("[", C643,1), SEARCH("]", C643,1) - SEARCH("[", C643,1)+1),"---"), 'Справочные данные и цены'!$C$37:$C$155,0), MATCH(D643,'Справочные данные и цены'!$D$18:$M$18,0)) + INDEX('Справочные данные и цены'!$D$37:$M$155, MATCH( IFERROR(MID(C643, SEARCH("[", C643,SEARCH("]", C643,1)+1), SEARCH("]", C643,SEARCH("]", C643,1)+1) - SEARCH("[", C643,SEARCH("]", C643,1)+1)+1),"---"), 'Справочные данные и цены'!$C$37:$C$155,0), MATCH(D643,'Справочные данные и цены'!$D$18:$M$18,0)),"Не доступно")</f>
        <v>0</v>
      </c>
    </row>
    <row r="644" spans="3:7" ht="14" x14ac:dyDescent="0.2">
      <c r="C644" s="9"/>
      <c r="D644" s="17">
        <v>50</v>
      </c>
      <c r="E644" s="17" t="s">
        <v>63</v>
      </c>
      <c r="F644" s="10">
        <f t="shared" si="9"/>
        <v>0</v>
      </c>
      <c r="G644" s="8">
        <f ca="1">IFERROR(OFFSET('Справочные данные и цены'!$B$4,MATCH(D644,'Справочные данные и цены'!$B$5:$B$13,0),2)*F644+OFFSET('Справочные данные и цены'!$D$4, MATCH(D644,'Справочные данные и цены'!$B$5:$B$13,0),MATCH(E644,'Справочные данные и цены'!$E$3:$H$3))+INDEX('Справочные данные и цены'!$D$37:$M$155, MATCH( IFERROR(MID(C644, SEARCH("[", C644,1), SEARCH("]", C644,1) - SEARCH("[", C644,1)+1),"---"), 'Справочные данные и цены'!$C$37:$C$155,0), MATCH(D644,'Справочные данные и цены'!$D$18:$M$18,0)) + INDEX('Справочные данные и цены'!$D$37:$M$155, MATCH( IFERROR(MID(C644, SEARCH("[", C644,SEARCH("]", C644,1)+1), SEARCH("]", C644,SEARCH("]", C644,1)+1) - SEARCH("[", C644,SEARCH("]", C644,1)+1)+1),"---"), 'Справочные данные и цены'!$C$37:$C$155,0), MATCH(D644,'Справочные данные и цены'!$D$18:$M$18,0)),"Не доступно")</f>
        <v>0</v>
      </c>
    </row>
    <row r="645" spans="3:7" ht="14" x14ac:dyDescent="0.2">
      <c r="C645" s="9"/>
      <c r="D645" s="17">
        <v>50</v>
      </c>
      <c r="E645" s="17" t="s">
        <v>63</v>
      </c>
      <c r="F645" s="10">
        <f t="shared" si="9"/>
        <v>0</v>
      </c>
      <c r="G645" s="8">
        <f ca="1">IFERROR(OFFSET('Справочные данные и цены'!$B$4,MATCH(D645,'Справочные данные и цены'!$B$5:$B$13,0),2)*F645+OFFSET('Справочные данные и цены'!$D$4, MATCH(D645,'Справочные данные и цены'!$B$5:$B$13,0),MATCH(E645,'Справочные данные и цены'!$E$3:$H$3))+INDEX('Справочные данные и цены'!$D$37:$M$155, MATCH( IFERROR(MID(C645, SEARCH("[", C645,1), SEARCH("]", C645,1) - SEARCH("[", C645,1)+1),"---"), 'Справочные данные и цены'!$C$37:$C$155,0), MATCH(D645,'Справочные данные и цены'!$D$18:$M$18,0)) + INDEX('Справочные данные и цены'!$D$37:$M$155, MATCH( IFERROR(MID(C645, SEARCH("[", C645,SEARCH("]", C645,1)+1), SEARCH("]", C645,SEARCH("]", C645,1)+1) - SEARCH("[", C645,SEARCH("]", C645,1)+1)+1),"---"), 'Справочные данные и цены'!$C$37:$C$155,0), MATCH(D645,'Справочные данные и цены'!$D$18:$M$18,0)),"Не доступно")</f>
        <v>0</v>
      </c>
    </row>
    <row r="646" spans="3:7" ht="14" x14ac:dyDescent="0.2">
      <c r="C646" s="9"/>
      <c r="D646" s="17">
        <v>50</v>
      </c>
      <c r="E646" s="17" t="s">
        <v>63</v>
      </c>
      <c r="F646" s="10">
        <f t="shared" si="9"/>
        <v>0</v>
      </c>
      <c r="G646" s="8">
        <f ca="1">IFERROR(OFFSET('Справочные данные и цены'!$B$4,MATCH(D646,'Справочные данные и цены'!$B$5:$B$13,0),2)*F646+OFFSET('Справочные данные и цены'!$D$4, MATCH(D646,'Справочные данные и цены'!$B$5:$B$13,0),MATCH(E646,'Справочные данные и цены'!$E$3:$H$3))+INDEX('Справочные данные и цены'!$D$37:$M$155, MATCH( IFERROR(MID(C646, SEARCH("[", C646,1), SEARCH("]", C646,1) - SEARCH("[", C646,1)+1),"---"), 'Справочные данные и цены'!$C$37:$C$155,0), MATCH(D646,'Справочные данные и цены'!$D$18:$M$18,0)) + INDEX('Справочные данные и цены'!$D$37:$M$155, MATCH( IFERROR(MID(C646, SEARCH("[", C646,SEARCH("]", C646,1)+1), SEARCH("]", C646,SEARCH("]", C646,1)+1) - SEARCH("[", C646,SEARCH("]", C646,1)+1)+1),"---"), 'Справочные данные и цены'!$C$37:$C$155,0), MATCH(D646,'Справочные данные и цены'!$D$18:$M$18,0)),"Не доступно")</f>
        <v>0</v>
      </c>
    </row>
    <row r="647" spans="3:7" ht="14" x14ac:dyDescent="0.2">
      <c r="C647" s="9"/>
      <c r="D647" s="17">
        <v>50</v>
      </c>
      <c r="E647" s="17" t="s">
        <v>63</v>
      </c>
      <c r="F647" s="10">
        <f t="shared" ref="F647:F710" si="10">LEN(SUBSTITUTE(SUBSTITUTE(C647, IFERROR(MID(C647, SEARCH("[", C647,1), SEARCH("]", C647,1) - SEARCH("[", C647,1)+1),""), ""), IFERROR(MID(C647, SEARCH("[", C647,SEARCH("]", C647,1)+1), SEARCH("]", C647,SEARCH("]", C647,1)+1) - SEARCH("[", C647,SEARCH("]", C647,1)+1)+1),""), ""))</f>
        <v>0</v>
      </c>
      <c r="G647" s="8">
        <f ca="1">IFERROR(OFFSET('Справочные данные и цены'!$B$4,MATCH(D647,'Справочные данные и цены'!$B$5:$B$13,0),2)*F647+OFFSET('Справочные данные и цены'!$D$4, MATCH(D647,'Справочные данные и цены'!$B$5:$B$13,0),MATCH(E647,'Справочные данные и цены'!$E$3:$H$3))+INDEX('Справочные данные и цены'!$D$37:$M$155, MATCH( IFERROR(MID(C647, SEARCH("[", C647,1), SEARCH("]", C647,1) - SEARCH("[", C647,1)+1),"---"), 'Справочные данные и цены'!$C$37:$C$155,0), MATCH(D647,'Справочные данные и цены'!$D$18:$M$18,0)) + INDEX('Справочные данные и цены'!$D$37:$M$155, MATCH( IFERROR(MID(C647, SEARCH("[", C647,SEARCH("]", C647,1)+1), SEARCH("]", C647,SEARCH("]", C647,1)+1) - SEARCH("[", C647,SEARCH("]", C647,1)+1)+1),"---"), 'Справочные данные и цены'!$C$37:$C$155,0), MATCH(D647,'Справочные данные и цены'!$D$18:$M$18,0)),"Не доступно")</f>
        <v>0</v>
      </c>
    </row>
    <row r="648" spans="3:7" ht="14" x14ac:dyDescent="0.2">
      <c r="C648" s="9"/>
      <c r="D648" s="17">
        <v>50</v>
      </c>
      <c r="E648" s="17" t="s">
        <v>63</v>
      </c>
      <c r="F648" s="10">
        <f t="shared" si="10"/>
        <v>0</v>
      </c>
      <c r="G648" s="8">
        <f ca="1">IFERROR(OFFSET('Справочные данные и цены'!$B$4,MATCH(D648,'Справочные данные и цены'!$B$5:$B$13,0),2)*F648+OFFSET('Справочные данные и цены'!$D$4, MATCH(D648,'Справочные данные и цены'!$B$5:$B$13,0),MATCH(E648,'Справочные данные и цены'!$E$3:$H$3))+INDEX('Справочные данные и цены'!$D$37:$M$155, MATCH( IFERROR(MID(C648, SEARCH("[", C648,1), SEARCH("]", C648,1) - SEARCH("[", C648,1)+1),"---"), 'Справочные данные и цены'!$C$37:$C$155,0), MATCH(D648,'Справочные данные и цены'!$D$18:$M$18,0)) + INDEX('Справочные данные и цены'!$D$37:$M$155, MATCH( IFERROR(MID(C648, SEARCH("[", C648,SEARCH("]", C648,1)+1), SEARCH("]", C648,SEARCH("]", C648,1)+1) - SEARCH("[", C648,SEARCH("]", C648,1)+1)+1),"---"), 'Справочные данные и цены'!$C$37:$C$155,0), MATCH(D648,'Справочные данные и цены'!$D$18:$M$18,0)),"Не доступно")</f>
        <v>0</v>
      </c>
    </row>
    <row r="649" spans="3:7" ht="14" x14ac:dyDescent="0.2">
      <c r="C649" s="9"/>
      <c r="D649" s="17">
        <v>50</v>
      </c>
      <c r="E649" s="17" t="s">
        <v>63</v>
      </c>
      <c r="F649" s="10">
        <f t="shared" si="10"/>
        <v>0</v>
      </c>
      <c r="G649" s="8">
        <f ca="1">IFERROR(OFFSET('Справочные данные и цены'!$B$4,MATCH(D649,'Справочные данные и цены'!$B$5:$B$13,0),2)*F649+OFFSET('Справочные данные и цены'!$D$4, MATCH(D649,'Справочные данные и цены'!$B$5:$B$13,0),MATCH(E649,'Справочные данные и цены'!$E$3:$H$3))+INDEX('Справочные данные и цены'!$D$37:$M$155, MATCH( IFERROR(MID(C649, SEARCH("[", C649,1), SEARCH("]", C649,1) - SEARCH("[", C649,1)+1),"---"), 'Справочные данные и цены'!$C$37:$C$155,0), MATCH(D649,'Справочные данные и цены'!$D$18:$M$18,0)) + INDEX('Справочные данные и цены'!$D$37:$M$155, MATCH( IFERROR(MID(C649, SEARCH("[", C649,SEARCH("]", C649,1)+1), SEARCH("]", C649,SEARCH("]", C649,1)+1) - SEARCH("[", C649,SEARCH("]", C649,1)+1)+1),"---"), 'Справочные данные и цены'!$C$37:$C$155,0), MATCH(D649,'Справочные данные и цены'!$D$18:$M$18,0)),"Не доступно")</f>
        <v>0</v>
      </c>
    </row>
    <row r="650" spans="3:7" ht="14" x14ac:dyDescent="0.2">
      <c r="C650" s="9"/>
      <c r="D650" s="17">
        <v>50</v>
      </c>
      <c r="E650" s="17" t="s">
        <v>63</v>
      </c>
      <c r="F650" s="10">
        <f t="shared" si="10"/>
        <v>0</v>
      </c>
      <c r="G650" s="8">
        <f ca="1">IFERROR(OFFSET('Справочные данные и цены'!$B$4,MATCH(D650,'Справочные данные и цены'!$B$5:$B$13,0),2)*F650+OFFSET('Справочные данные и цены'!$D$4, MATCH(D650,'Справочные данные и цены'!$B$5:$B$13,0),MATCH(E650,'Справочные данные и цены'!$E$3:$H$3))+INDEX('Справочные данные и цены'!$D$37:$M$155, MATCH( IFERROR(MID(C650, SEARCH("[", C650,1), SEARCH("]", C650,1) - SEARCH("[", C650,1)+1),"---"), 'Справочные данные и цены'!$C$37:$C$155,0), MATCH(D650,'Справочные данные и цены'!$D$18:$M$18,0)) + INDEX('Справочные данные и цены'!$D$37:$M$155, MATCH( IFERROR(MID(C650, SEARCH("[", C650,SEARCH("]", C650,1)+1), SEARCH("]", C650,SEARCH("]", C650,1)+1) - SEARCH("[", C650,SEARCH("]", C650,1)+1)+1),"---"), 'Справочные данные и цены'!$C$37:$C$155,0), MATCH(D650,'Справочные данные и цены'!$D$18:$M$18,0)),"Не доступно")</f>
        <v>0</v>
      </c>
    </row>
    <row r="651" spans="3:7" ht="14" x14ac:dyDescent="0.2">
      <c r="C651" s="9"/>
      <c r="D651" s="17">
        <v>50</v>
      </c>
      <c r="E651" s="17" t="s">
        <v>63</v>
      </c>
      <c r="F651" s="10">
        <f t="shared" si="10"/>
        <v>0</v>
      </c>
      <c r="G651" s="8">
        <f ca="1">IFERROR(OFFSET('Справочные данные и цены'!$B$4,MATCH(D651,'Справочные данные и цены'!$B$5:$B$13,0),2)*F651+OFFSET('Справочные данные и цены'!$D$4, MATCH(D651,'Справочные данные и цены'!$B$5:$B$13,0),MATCH(E651,'Справочные данные и цены'!$E$3:$H$3))+INDEX('Справочные данные и цены'!$D$37:$M$155, MATCH( IFERROR(MID(C651, SEARCH("[", C651,1), SEARCH("]", C651,1) - SEARCH("[", C651,1)+1),"---"), 'Справочные данные и цены'!$C$37:$C$155,0), MATCH(D651,'Справочные данные и цены'!$D$18:$M$18,0)) + INDEX('Справочные данные и цены'!$D$37:$M$155, MATCH( IFERROR(MID(C651, SEARCH("[", C651,SEARCH("]", C651,1)+1), SEARCH("]", C651,SEARCH("]", C651,1)+1) - SEARCH("[", C651,SEARCH("]", C651,1)+1)+1),"---"), 'Справочные данные и цены'!$C$37:$C$155,0), MATCH(D651,'Справочные данные и цены'!$D$18:$M$18,0)),"Не доступно")</f>
        <v>0</v>
      </c>
    </row>
    <row r="652" spans="3:7" ht="14" x14ac:dyDescent="0.2">
      <c r="C652" s="9"/>
      <c r="D652" s="17">
        <v>50</v>
      </c>
      <c r="E652" s="17" t="s">
        <v>63</v>
      </c>
      <c r="F652" s="10">
        <f t="shared" si="10"/>
        <v>0</v>
      </c>
      <c r="G652" s="8">
        <f ca="1">IFERROR(OFFSET('Справочные данные и цены'!$B$4,MATCH(D652,'Справочные данные и цены'!$B$5:$B$13,0),2)*F652+OFFSET('Справочные данные и цены'!$D$4, MATCH(D652,'Справочные данные и цены'!$B$5:$B$13,0),MATCH(E652,'Справочные данные и цены'!$E$3:$H$3))+INDEX('Справочные данные и цены'!$D$37:$M$155, MATCH( IFERROR(MID(C652, SEARCH("[", C652,1), SEARCH("]", C652,1) - SEARCH("[", C652,1)+1),"---"), 'Справочные данные и цены'!$C$37:$C$155,0), MATCH(D652,'Справочные данные и цены'!$D$18:$M$18,0)) + INDEX('Справочные данные и цены'!$D$37:$M$155, MATCH( IFERROR(MID(C652, SEARCH("[", C652,SEARCH("]", C652,1)+1), SEARCH("]", C652,SEARCH("]", C652,1)+1) - SEARCH("[", C652,SEARCH("]", C652,1)+1)+1),"---"), 'Справочные данные и цены'!$C$37:$C$155,0), MATCH(D652,'Справочные данные и цены'!$D$18:$M$18,0)),"Не доступно")</f>
        <v>0</v>
      </c>
    </row>
    <row r="653" spans="3:7" ht="14" x14ac:dyDescent="0.2">
      <c r="C653" s="9"/>
      <c r="D653" s="17">
        <v>50</v>
      </c>
      <c r="E653" s="17" t="s">
        <v>63</v>
      </c>
      <c r="F653" s="10">
        <f t="shared" si="10"/>
        <v>0</v>
      </c>
      <c r="G653" s="8">
        <f ca="1">IFERROR(OFFSET('Справочные данные и цены'!$B$4,MATCH(D653,'Справочные данные и цены'!$B$5:$B$13,0),2)*F653+OFFSET('Справочные данные и цены'!$D$4, MATCH(D653,'Справочные данные и цены'!$B$5:$B$13,0),MATCH(E653,'Справочные данные и цены'!$E$3:$H$3))+INDEX('Справочные данные и цены'!$D$37:$M$155, MATCH( IFERROR(MID(C653, SEARCH("[", C653,1), SEARCH("]", C653,1) - SEARCH("[", C653,1)+1),"---"), 'Справочные данные и цены'!$C$37:$C$155,0), MATCH(D653,'Справочные данные и цены'!$D$18:$M$18,0)) + INDEX('Справочные данные и цены'!$D$37:$M$155, MATCH( IFERROR(MID(C653, SEARCH("[", C653,SEARCH("]", C653,1)+1), SEARCH("]", C653,SEARCH("]", C653,1)+1) - SEARCH("[", C653,SEARCH("]", C653,1)+1)+1),"---"), 'Справочные данные и цены'!$C$37:$C$155,0), MATCH(D653,'Справочные данные и цены'!$D$18:$M$18,0)),"Не доступно")</f>
        <v>0</v>
      </c>
    </row>
    <row r="654" spans="3:7" ht="14" x14ac:dyDescent="0.2">
      <c r="C654" s="9"/>
      <c r="D654" s="17">
        <v>50</v>
      </c>
      <c r="E654" s="17" t="s">
        <v>63</v>
      </c>
      <c r="F654" s="10">
        <f t="shared" si="10"/>
        <v>0</v>
      </c>
      <c r="G654" s="8">
        <f ca="1">IFERROR(OFFSET('Справочные данные и цены'!$B$4,MATCH(D654,'Справочные данные и цены'!$B$5:$B$13,0),2)*F654+OFFSET('Справочные данные и цены'!$D$4, MATCH(D654,'Справочные данные и цены'!$B$5:$B$13,0),MATCH(E654,'Справочные данные и цены'!$E$3:$H$3))+INDEX('Справочные данные и цены'!$D$37:$M$155, MATCH( IFERROR(MID(C654, SEARCH("[", C654,1), SEARCH("]", C654,1) - SEARCH("[", C654,1)+1),"---"), 'Справочные данные и цены'!$C$37:$C$155,0), MATCH(D654,'Справочные данные и цены'!$D$18:$M$18,0)) + INDEX('Справочные данные и цены'!$D$37:$M$155, MATCH( IFERROR(MID(C654, SEARCH("[", C654,SEARCH("]", C654,1)+1), SEARCH("]", C654,SEARCH("]", C654,1)+1) - SEARCH("[", C654,SEARCH("]", C654,1)+1)+1),"---"), 'Справочные данные и цены'!$C$37:$C$155,0), MATCH(D654,'Справочные данные и цены'!$D$18:$M$18,0)),"Не доступно")</f>
        <v>0</v>
      </c>
    </row>
    <row r="655" spans="3:7" ht="14" x14ac:dyDescent="0.2">
      <c r="C655" s="9"/>
      <c r="D655" s="17">
        <v>50</v>
      </c>
      <c r="E655" s="17" t="s">
        <v>63</v>
      </c>
      <c r="F655" s="10">
        <f t="shared" si="10"/>
        <v>0</v>
      </c>
      <c r="G655" s="8">
        <f ca="1">IFERROR(OFFSET('Справочные данные и цены'!$B$4,MATCH(D655,'Справочные данные и цены'!$B$5:$B$13,0),2)*F655+OFFSET('Справочные данные и цены'!$D$4, MATCH(D655,'Справочные данные и цены'!$B$5:$B$13,0),MATCH(E655,'Справочные данные и цены'!$E$3:$H$3))+INDEX('Справочные данные и цены'!$D$37:$M$155, MATCH( IFERROR(MID(C655, SEARCH("[", C655,1), SEARCH("]", C655,1) - SEARCH("[", C655,1)+1),"---"), 'Справочные данные и цены'!$C$37:$C$155,0), MATCH(D655,'Справочные данные и цены'!$D$18:$M$18,0)) + INDEX('Справочные данные и цены'!$D$37:$M$155, MATCH( IFERROR(MID(C655, SEARCH("[", C655,SEARCH("]", C655,1)+1), SEARCH("]", C655,SEARCH("]", C655,1)+1) - SEARCH("[", C655,SEARCH("]", C655,1)+1)+1),"---"), 'Справочные данные и цены'!$C$37:$C$155,0), MATCH(D655,'Справочные данные и цены'!$D$18:$M$18,0)),"Не доступно")</f>
        <v>0</v>
      </c>
    </row>
    <row r="656" spans="3:7" ht="14" x14ac:dyDescent="0.2">
      <c r="C656" s="9"/>
      <c r="D656" s="17">
        <v>50</v>
      </c>
      <c r="E656" s="17" t="s">
        <v>63</v>
      </c>
      <c r="F656" s="10">
        <f t="shared" si="10"/>
        <v>0</v>
      </c>
      <c r="G656" s="8">
        <f ca="1">IFERROR(OFFSET('Справочные данные и цены'!$B$4,MATCH(D656,'Справочные данные и цены'!$B$5:$B$13,0),2)*F656+OFFSET('Справочные данные и цены'!$D$4, MATCH(D656,'Справочные данные и цены'!$B$5:$B$13,0),MATCH(E656,'Справочные данные и цены'!$E$3:$H$3))+INDEX('Справочные данные и цены'!$D$37:$M$155, MATCH( IFERROR(MID(C656, SEARCH("[", C656,1), SEARCH("]", C656,1) - SEARCH("[", C656,1)+1),"---"), 'Справочные данные и цены'!$C$37:$C$155,0), MATCH(D656,'Справочные данные и цены'!$D$18:$M$18,0)) + INDEX('Справочные данные и цены'!$D$37:$M$155, MATCH( IFERROR(MID(C656, SEARCH("[", C656,SEARCH("]", C656,1)+1), SEARCH("]", C656,SEARCH("]", C656,1)+1) - SEARCH("[", C656,SEARCH("]", C656,1)+1)+1),"---"), 'Справочные данные и цены'!$C$37:$C$155,0), MATCH(D656,'Справочные данные и цены'!$D$18:$M$18,0)),"Не доступно")</f>
        <v>0</v>
      </c>
    </row>
    <row r="657" spans="3:7" ht="14" x14ac:dyDescent="0.2">
      <c r="C657" s="9"/>
      <c r="D657" s="17">
        <v>50</v>
      </c>
      <c r="E657" s="17" t="s">
        <v>63</v>
      </c>
      <c r="F657" s="10">
        <f t="shared" si="10"/>
        <v>0</v>
      </c>
      <c r="G657" s="8">
        <f ca="1">IFERROR(OFFSET('Справочные данные и цены'!$B$4,MATCH(D657,'Справочные данные и цены'!$B$5:$B$13,0),2)*F657+OFFSET('Справочные данные и цены'!$D$4, MATCH(D657,'Справочные данные и цены'!$B$5:$B$13,0),MATCH(E657,'Справочные данные и цены'!$E$3:$H$3))+INDEX('Справочные данные и цены'!$D$37:$M$155, MATCH( IFERROR(MID(C657, SEARCH("[", C657,1), SEARCH("]", C657,1) - SEARCH("[", C657,1)+1),"---"), 'Справочные данные и цены'!$C$37:$C$155,0), MATCH(D657,'Справочные данные и цены'!$D$18:$M$18,0)) + INDEX('Справочные данные и цены'!$D$37:$M$155, MATCH( IFERROR(MID(C657, SEARCH("[", C657,SEARCH("]", C657,1)+1), SEARCH("]", C657,SEARCH("]", C657,1)+1) - SEARCH("[", C657,SEARCH("]", C657,1)+1)+1),"---"), 'Справочные данные и цены'!$C$37:$C$155,0), MATCH(D657,'Справочные данные и цены'!$D$18:$M$18,0)),"Не доступно")</f>
        <v>0</v>
      </c>
    </row>
    <row r="658" spans="3:7" ht="14" x14ac:dyDescent="0.2">
      <c r="C658" s="9"/>
      <c r="D658" s="17">
        <v>50</v>
      </c>
      <c r="E658" s="17" t="s">
        <v>63</v>
      </c>
      <c r="F658" s="10">
        <f t="shared" si="10"/>
        <v>0</v>
      </c>
      <c r="G658" s="8">
        <f ca="1">IFERROR(OFFSET('Справочные данные и цены'!$B$4,MATCH(D658,'Справочные данные и цены'!$B$5:$B$13,0),2)*F658+OFFSET('Справочные данные и цены'!$D$4, MATCH(D658,'Справочные данные и цены'!$B$5:$B$13,0),MATCH(E658,'Справочные данные и цены'!$E$3:$H$3))+INDEX('Справочные данные и цены'!$D$37:$M$155, MATCH( IFERROR(MID(C658, SEARCH("[", C658,1), SEARCH("]", C658,1) - SEARCH("[", C658,1)+1),"---"), 'Справочные данные и цены'!$C$37:$C$155,0), MATCH(D658,'Справочные данные и цены'!$D$18:$M$18,0)) + INDEX('Справочные данные и цены'!$D$37:$M$155, MATCH( IFERROR(MID(C658, SEARCH("[", C658,SEARCH("]", C658,1)+1), SEARCH("]", C658,SEARCH("]", C658,1)+1) - SEARCH("[", C658,SEARCH("]", C658,1)+1)+1),"---"), 'Справочные данные и цены'!$C$37:$C$155,0), MATCH(D658,'Справочные данные и цены'!$D$18:$M$18,0)),"Не доступно")</f>
        <v>0</v>
      </c>
    </row>
    <row r="659" spans="3:7" ht="14" x14ac:dyDescent="0.2">
      <c r="C659" s="9"/>
      <c r="D659" s="17">
        <v>50</v>
      </c>
      <c r="E659" s="17" t="s">
        <v>63</v>
      </c>
      <c r="F659" s="10">
        <f t="shared" si="10"/>
        <v>0</v>
      </c>
      <c r="G659" s="8">
        <f ca="1">IFERROR(OFFSET('Справочные данные и цены'!$B$4,MATCH(D659,'Справочные данные и цены'!$B$5:$B$13,0),2)*F659+OFFSET('Справочные данные и цены'!$D$4, MATCH(D659,'Справочные данные и цены'!$B$5:$B$13,0),MATCH(E659,'Справочные данные и цены'!$E$3:$H$3))+INDEX('Справочные данные и цены'!$D$37:$M$155, MATCH( IFERROR(MID(C659, SEARCH("[", C659,1), SEARCH("]", C659,1) - SEARCH("[", C659,1)+1),"---"), 'Справочные данные и цены'!$C$37:$C$155,0), MATCH(D659,'Справочные данные и цены'!$D$18:$M$18,0)) + INDEX('Справочные данные и цены'!$D$37:$M$155, MATCH( IFERROR(MID(C659, SEARCH("[", C659,SEARCH("]", C659,1)+1), SEARCH("]", C659,SEARCH("]", C659,1)+1) - SEARCH("[", C659,SEARCH("]", C659,1)+1)+1),"---"), 'Справочные данные и цены'!$C$37:$C$155,0), MATCH(D659,'Справочные данные и цены'!$D$18:$M$18,0)),"Не доступно")</f>
        <v>0</v>
      </c>
    </row>
    <row r="660" spans="3:7" ht="14" x14ac:dyDescent="0.2">
      <c r="C660" s="9"/>
      <c r="D660" s="17">
        <v>50</v>
      </c>
      <c r="E660" s="17" t="s">
        <v>63</v>
      </c>
      <c r="F660" s="10">
        <f t="shared" si="10"/>
        <v>0</v>
      </c>
      <c r="G660" s="8">
        <f ca="1">IFERROR(OFFSET('Справочные данные и цены'!$B$4,MATCH(D660,'Справочные данные и цены'!$B$5:$B$13,0),2)*F660+OFFSET('Справочные данные и цены'!$D$4, MATCH(D660,'Справочные данные и цены'!$B$5:$B$13,0),MATCH(E660,'Справочные данные и цены'!$E$3:$H$3))+INDEX('Справочные данные и цены'!$D$37:$M$155, MATCH( IFERROR(MID(C660, SEARCH("[", C660,1), SEARCH("]", C660,1) - SEARCH("[", C660,1)+1),"---"), 'Справочные данные и цены'!$C$37:$C$155,0), MATCH(D660,'Справочные данные и цены'!$D$18:$M$18,0)) + INDEX('Справочные данные и цены'!$D$37:$M$155, MATCH( IFERROR(MID(C660, SEARCH("[", C660,SEARCH("]", C660,1)+1), SEARCH("]", C660,SEARCH("]", C660,1)+1) - SEARCH("[", C660,SEARCH("]", C660,1)+1)+1),"---"), 'Справочные данные и цены'!$C$37:$C$155,0), MATCH(D660,'Справочные данные и цены'!$D$18:$M$18,0)),"Не доступно")</f>
        <v>0</v>
      </c>
    </row>
    <row r="661" spans="3:7" ht="14" x14ac:dyDescent="0.2">
      <c r="C661" s="9"/>
      <c r="D661" s="17">
        <v>50</v>
      </c>
      <c r="E661" s="17" t="s">
        <v>63</v>
      </c>
      <c r="F661" s="10">
        <f t="shared" si="10"/>
        <v>0</v>
      </c>
      <c r="G661" s="8">
        <f ca="1">IFERROR(OFFSET('Справочные данные и цены'!$B$4,MATCH(D661,'Справочные данные и цены'!$B$5:$B$13,0),2)*F661+OFFSET('Справочные данные и цены'!$D$4, MATCH(D661,'Справочные данные и цены'!$B$5:$B$13,0),MATCH(E661,'Справочные данные и цены'!$E$3:$H$3))+INDEX('Справочные данные и цены'!$D$37:$M$155, MATCH( IFERROR(MID(C661, SEARCH("[", C661,1), SEARCH("]", C661,1) - SEARCH("[", C661,1)+1),"---"), 'Справочные данные и цены'!$C$37:$C$155,0), MATCH(D661,'Справочные данные и цены'!$D$18:$M$18,0)) + INDEX('Справочные данные и цены'!$D$37:$M$155, MATCH( IFERROR(MID(C661, SEARCH("[", C661,SEARCH("]", C661,1)+1), SEARCH("]", C661,SEARCH("]", C661,1)+1) - SEARCH("[", C661,SEARCH("]", C661,1)+1)+1),"---"), 'Справочные данные и цены'!$C$37:$C$155,0), MATCH(D661,'Справочные данные и цены'!$D$18:$M$18,0)),"Не доступно")</f>
        <v>0</v>
      </c>
    </row>
    <row r="662" spans="3:7" ht="14" x14ac:dyDescent="0.2">
      <c r="C662" s="9"/>
      <c r="D662" s="17">
        <v>50</v>
      </c>
      <c r="E662" s="17" t="s">
        <v>63</v>
      </c>
      <c r="F662" s="10">
        <f t="shared" si="10"/>
        <v>0</v>
      </c>
      <c r="G662" s="8">
        <f ca="1">IFERROR(OFFSET('Справочные данные и цены'!$B$4,MATCH(D662,'Справочные данные и цены'!$B$5:$B$13,0),2)*F662+OFFSET('Справочные данные и цены'!$D$4, MATCH(D662,'Справочные данные и цены'!$B$5:$B$13,0),MATCH(E662,'Справочные данные и цены'!$E$3:$H$3))+INDEX('Справочные данные и цены'!$D$37:$M$155, MATCH( IFERROR(MID(C662, SEARCH("[", C662,1), SEARCH("]", C662,1) - SEARCH("[", C662,1)+1),"---"), 'Справочные данные и цены'!$C$37:$C$155,0), MATCH(D662,'Справочные данные и цены'!$D$18:$M$18,0)) + INDEX('Справочные данные и цены'!$D$37:$M$155, MATCH( IFERROR(MID(C662, SEARCH("[", C662,SEARCH("]", C662,1)+1), SEARCH("]", C662,SEARCH("]", C662,1)+1) - SEARCH("[", C662,SEARCH("]", C662,1)+1)+1),"---"), 'Справочные данные и цены'!$C$37:$C$155,0), MATCH(D662,'Справочные данные и цены'!$D$18:$M$18,0)),"Не доступно")</f>
        <v>0</v>
      </c>
    </row>
    <row r="663" spans="3:7" ht="14" x14ac:dyDescent="0.2">
      <c r="C663" s="9"/>
      <c r="D663" s="17">
        <v>50</v>
      </c>
      <c r="E663" s="17" t="s">
        <v>63</v>
      </c>
      <c r="F663" s="10">
        <f t="shared" si="10"/>
        <v>0</v>
      </c>
      <c r="G663" s="8">
        <f ca="1">IFERROR(OFFSET('Справочные данные и цены'!$B$4,MATCH(D663,'Справочные данные и цены'!$B$5:$B$13,0),2)*F663+OFFSET('Справочные данные и цены'!$D$4, MATCH(D663,'Справочные данные и цены'!$B$5:$B$13,0),MATCH(E663,'Справочные данные и цены'!$E$3:$H$3))+INDEX('Справочные данные и цены'!$D$37:$M$155, MATCH( IFERROR(MID(C663, SEARCH("[", C663,1), SEARCH("]", C663,1) - SEARCH("[", C663,1)+1),"---"), 'Справочные данные и цены'!$C$37:$C$155,0), MATCH(D663,'Справочные данные и цены'!$D$18:$M$18,0)) + INDEX('Справочные данные и цены'!$D$37:$M$155, MATCH( IFERROR(MID(C663, SEARCH("[", C663,SEARCH("]", C663,1)+1), SEARCH("]", C663,SEARCH("]", C663,1)+1) - SEARCH("[", C663,SEARCH("]", C663,1)+1)+1),"---"), 'Справочные данные и цены'!$C$37:$C$155,0), MATCH(D663,'Справочные данные и цены'!$D$18:$M$18,0)),"Не доступно")</f>
        <v>0</v>
      </c>
    </row>
    <row r="664" spans="3:7" ht="14" x14ac:dyDescent="0.2">
      <c r="C664" s="9"/>
      <c r="D664" s="17">
        <v>50</v>
      </c>
      <c r="E664" s="17" t="s">
        <v>63</v>
      </c>
      <c r="F664" s="10">
        <f t="shared" si="10"/>
        <v>0</v>
      </c>
      <c r="G664" s="8">
        <f ca="1">IFERROR(OFFSET('Справочные данные и цены'!$B$4,MATCH(D664,'Справочные данные и цены'!$B$5:$B$13,0),2)*F664+OFFSET('Справочные данные и цены'!$D$4, MATCH(D664,'Справочные данные и цены'!$B$5:$B$13,0),MATCH(E664,'Справочные данные и цены'!$E$3:$H$3))+INDEX('Справочные данные и цены'!$D$37:$M$155, MATCH( IFERROR(MID(C664, SEARCH("[", C664,1), SEARCH("]", C664,1) - SEARCH("[", C664,1)+1),"---"), 'Справочные данные и цены'!$C$37:$C$155,0), MATCH(D664,'Справочные данные и цены'!$D$18:$M$18,0)) + INDEX('Справочные данные и цены'!$D$37:$M$155, MATCH( IFERROR(MID(C664, SEARCH("[", C664,SEARCH("]", C664,1)+1), SEARCH("]", C664,SEARCH("]", C664,1)+1) - SEARCH("[", C664,SEARCH("]", C664,1)+1)+1),"---"), 'Справочные данные и цены'!$C$37:$C$155,0), MATCH(D664,'Справочные данные и цены'!$D$18:$M$18,0)),"Не доступно")</f>
        <v>0</v>
      </c>
    </row>
    <row r="665" spans="3:7" ht="14" x14ac:dyDescent="0.2">
      <c r="C665" s="9"/>
      <c r="D665" s="17">
        <v>50</v>
      </c>
      <c r="E665" s="17" t="s">
        <v>63</v>
      </c>
      <c r="F665" s="10">
        <f t="shared" si="10"/>
        <v>0</v>
      </c>
      <c r="G665" s="8">
        <f ca="1">IFERROR(OFFSET('Справочные данные и цены'!$B$4,MATCH(D665,'Справочные данные и цены'!$B$5:$B$13,0),2)*F665+OFFSET('Справочные данные и цены'!$D$4, MATCH(D665,'Справочные данные и цены'!$B$5:$B$13,0),MATCH(E665,'Справочные данные и цены'!$E$3:$H$3))+INDEX('Справочные данные и цены'!$D$37:$M$155, MATCH( IFERROR(MID(C665, SEARCH("[", C665,1), SEARCH("]", C665,1) - SEARCH("[", C665,1)+1),"---"), 'Справочные данные и цены'!$C$37:$C$155,0), MATCH(D665,'Справочные данные и цены'!$D$18:$M$18,0)) + INDEX('Справочные данные и цены'!$D$37:$M$155, MATCH( IFERROR(MID(C665, SEARCH("[", C665,SEARCH("]", C665,1)+1), SEARCH("]", C665,SEARCH("]", C665,1)+1) - SEARCH("[", C665,SEARCH("]", C665,1)+1)+1),"---"), 'Справочные данные и цены'!$C$37:$C$155,0), MATCH(D665,'Справочные данные и цены'!$D$18:$M$18,0)),"Не доступно")</f>
        <v>0</v>
      </c>
    </row>
    <row r="666" spans="3:7" ht="14" x14ac:dyDescent="0.2">
      <c r="C666" s="9"/>
      <c r="D666" s="17">
        <v>50</v>
      </c>
      <c r="E666" s="17" t="s">
        <v>63</v>
      </c>
      <c r="F666" s="10">
        <f t="shared" si="10"/>
        <v>0</v>
      </c>
      <c r="G666" s="8">
        <f ca="1">IFERROR(OFFSET('Справочные данные и цены'!$B$4,MATCH(D666,'Справочные данные и цены'!$B$5:$B$13,0),2)*F666+OFFSET('Справочные данные и цены'!$D$4, MATCH(D666,'Справочные данные и цены'!$B$5:$B$13,0),MATCH(E666,'Справочные данные и цены'!$E$3:$H$3))+INDEX('Справочные данные и цены'!$D$37:$M$155, MATCH( IFERROR(MID(C666, SEARCH("[", C666,1), SEARCH("]", C666,1) - SEARCH("[", C666,1)+1),"---"), 'Справочные данные и цены'!$C$37:$C$155,0), MATCH(D666,'Справочные данные и цены'!$D$18:$M$18,0)) + INDEX('Справочные данные и цены'!$D$37:$M$155, MATCH( IFERROR(MID(C666, SEARCH("[", C666,SEARCH("]", C666,1)+1), SEARCH("]", C666,SEARCH("]", C666,1)+1) - SEARCH("[", C666,SEARCH("]", C666,1)+1)+1),"---"), 'Справочные данные и цены'!$C$37:$C$155,0), MATCH(D666,'Справочные данные и цены'!$D$18:$M$18,0)),"Не доступно")</f>
        <v>0</v>
      </c>
    </row>
    <row r="667" spans="3:7" ht="14" x14ac:dyDescent="0.2">
      <c r="C667" s="9"/>
      <c r="D667" s="17">
        <v>50</v>
      </c>
      <c r="E667" s="17" t="s">
        <v>63</v>
      </c>
      <c r="F667" s="10">
        <f t="shared" si="10"/>
        <v>0</v>
      </c>
      <c r="G667" s="8">
        <f ca="1">IFERROR(OFFSET('Справочные данные и цены'!$B$4,MATCH(D667,'Справочные данные и цены'!$B$5:$B$13,0),2)*F667+OFFSET('Справочные данные и цены'!$D$4, MATCH(D667,'Справочные данные и цены'!$B$5:$B$13,0),MATCH(E667,'Справочные данные и цены'!$E$3:$H$3))+INDEX('Справочные данные и цены'!$D$37:$M$155, MATCH( IFERROR(MID(C667, SEARCH("[", C667,1), SEARCH("]", C667,1) - SEARCH("[", C667,1)+1),"---"), 'Справочные данные и цены'!$C$37:$C$155,0), MATCH(D667,'Справочные данные и цены'!$D$18:$M$18,0)) + INDEX('Справочные данные и цены'!$D$37:$M$155, MATCH( IFERROR(MID(C667, SEARCH("[", C667,SEARCH("]", C667,1)+1), SEARCH("]", C667,SEARCH("]", C667,1)+1) - SEARCH("[", C667,SEARCH("]", C667,1)+1)+1),"---"), 'Справочные данные и цены'!$C$37:$C$155,0), MATCH(D667,'Справочные данные и цены'!$D$18:$M$18,0)),"Не доступно")</f>
        <v>0</v>
      </c>
    </row>
    <row r="668" spans="3:7" ht="14" x14ac:dyDescent="0.2">
      <c r="C668" s="9"/>
      <c r="D668" s="17">
        <v>50</v>
      </c>
      <c r="E668" s="17" t="s">
        <v>63</v>
      </c>
      <c r="F668" s="10">
        <f t="shared" si="10"/>
        <v>0</v>
      </c>
      <c r="G668" s="8">
        <f ca="1">IFERROR(OFFSET('Справочные данные и цены'!$B$4,MATCH(D668,'Справочные данные и цены'!$B$5:$B$13,0),2)*F668+OFFSET('Справочные данные и цены'!$D$4, MATCH(D668,'Справочные данные и цены'!$B$5:$B$13,0),MATCH(E668,'Справочные данные и цены'!$E$3:$H$3))+INDEX('Справочные данные и цены'!$D$37:$M$155, MATCH( IFERROR(MID(C668, SEARCH("[", C668,1), SEARCH("]", C668,1) - SEARCH("[", C668,1)+1),"---"), 'Справочные данные и цены'!$C$37:$C$155,0), MATCH(D668,'Справочные данные и цены'!$D$18:$M$18,0)) + INDEX('Справочные данные и цены'!$D$37:$M$155, MATCH( IFERROR(MID(C668, SEARCH("[", C668,SEARCH("]", C668,1)+1), SEARCH("]", C668,SEARCH("]", C668,1)+1) - SEARCH("[", C668,SEARCH("]", C668,1)+1)+1),"---"), 'Справочные данные и цены'!$C$37:$C$155,0), MATCH(D668,'Справочные данные и цены'!$D$18:$M$18,0)),"Не доступно")</f>
        <v>0</v>
      </c>
    </row>
    <row r="669" spans="3:7" ht="14" x14ac:dyDescent="0.2">
      <c r="C669" s="9"/>
      <c r="D669" s="17">
        <v>50</v>
      </c>
      <c r="E669" s="17" t="s">
        <v>63</v>
      </c>
      <c r="F669" s="10">
        <f t="shared" si="10"/>
        <v>0</v>
      </c>
      <c r="G669" s="8">
        <f ca="1">IFERROR(OFFSET('Справочные данные и цены'!$B$4,MATCH(D669,'Справочные данные и цены'!$B$5:$B$13,0),2)*F669+OFFSET('Справочные данные и цены'!$D$4, MATCH(D669,'Справочные данные и цены'!$B$5:$B$13,0),MATCH(E669,'Справочные данные и цены'!$E$3:$H$3))+INDEX('Справочные данные и цены'!$D$37:$M$155, MATCH( IFERROR(MID(C669, SEARCH("[", C669,1), SEARCH("]", C669,1) - SEARCH("[", C669,1)+1),"---"), 'Справочные данные и цены'!$C$37:$C$155,0), MATCH(D669,'Справочные данные и цены'!$D$18:$M$18,0)) + INDEX('Справочные данные и цены'!$D$37:$M$155, MATCH( IFERROR(MID(C669, SEARCH("[", C669,SEARCH("]", C669,1)+1), SEARCH("]", C669,SEARCH("]", C669,1)+1) - SEARCH("[", C669,SEARCH("]", C669,1)+1)+1),"---"), 'Справочные данные и цены'!$C$37:$C$155,0), MATCH(D669,'Справочные данные и цены'!$D$18:$M$18,0)),"Не доступно")</f>
        <v>0</v>
      </c>
    </row>
    <row r="670" spans="3:7" ht="14" x14ac:dyDescent="0.2">
      <c r="C670" s="9"/>
      <c r="D670" s="17">
        <v>50</v>
      </c>
      <c r="E670" s="17" t="s">
        <v>63</v>
      </c>
      <c r="F670" s="10">
        <f t="shared" si="10"/>
        <v>0</v>
      </c>
      <c r="G670" s="8">
        <f ca="1">IFERROR(OFFSET('Справочные данные и цены'!$B$4,MATCH(D670,'Справочные данные и цены'!$B$5:$B$13,0),2)*F670+OFFSET('Справочные данные и цены'!$D$4, MATCH(D670,'Справочные данные и цены'!$B$5:$B$13,0),MATCH(E670,'Справочные данные и цены'!$E$3:$H$3))+INDEX('Справочные данные и цены'!$D$37:$M$155, MATCH( IFERROR(MID(C670, SEARCH("[", C670,1), SEARCH("]", C670,1) - SEARCH("[", C670,1)+1),"---"), 'Справочные данные и цены'!$C$37:$C$155,0), MATCH(D670,'Справочные данные и цены'!$D$18:$M$18,0)) + INDEX('Справочные данные и цены'!$D$37:$M$155, MATCH( IFERROR(MID(C670, SEARCH("[", C670,SEARCH("]", C670,1)+1), SEARCH("]", C670,SEARCH("]", C670,1)+1) - SEARCH("[", C670,SEARCH("]", C670,1)+1)+1),"---"), 'Справочные данные и цены'!$C$37:$C$155,0), MATCH(D670,'Справочные данные и цены'!$D$18:$M$18,0)),"Не доступно")</f>
        <v>0</v>
      </c>
    </row>
    <row r="671" spans="3:7" ht="14" x14ac:dyDescent="0.2">
      <c r="C671" s="9"/>
      <c r="D671" s="17">
        <v>50</v>
      </c>
      <c r="E671" s="17" t="s">
        <v>63</v>
      </c>
      <c r="F671" s="10">
        <f t="shared" si="10"/>
        <v>0</v>
      </c>
      <c r="G671" s="8">
        <f ca="1">IFERROR(OFFSET('Справочные данные и цены'!$B$4,MATCH(D671,'Справочные данные и цены'!$B$5:$B$13,0),2)*F671+OFFSET('Справочные данные и цены'!$D$4, MATCH(D671,'Справочные данные и цены'!$B$5:$B$13,0),MATCH(E671,'Справочные данные и цены'!$E$3:$H$3))+INDEX('Справочные данные и цены'!$D$37:$M$155, MATCH( IFERROR(MID(C671, SEARCH("[", C671,1), SEARCH("]", C671,1) - SEARCH("[", C671,1)+1),"---"), 'Справочные данные и цены'!$C$37:$C$155,0), MATCH(D671,'Справочные данные и цены'!$D$18:$M$18,0)) + INDEX('Справочные данные и цены'!$D$37:$M$155, MATCH( IFERROR(MID(C671, SEARCH("[", C671,SEARCH("]", C671,1)+1), SEARCH("]", C671,SEARCH("]", C671,1)+1) - SEARCH("[", C671,SEARCH("]", C671,1)+1)+1),"---"), 'Справочные данные и цены'!$C$37:$C$155,0), MATCH(D671,'Справочные данные и цены'!$D$18:$M$18,0)),"Не доступно")</f>
        <v>0</v>
      </c>
    </row>
    <row r="672" spans="3:7" ht="14" x14ac:dyDescent="0.2">
      <c r="C672" s="9"/>
      <c r="D672" s="17">
        <v>50</v>
      </c>
      <c r="E672" s="17" t="s">
        <v>63</v>
      </c>
      <c r="F672" s="10">
        <f t="shared" si="10"/>
        <v>0</v>
      </c>
      <c r="G672" s="8">
        <f ca="1">IFERROR(OFFSET('Справочные данные и цены'!$B$4,MATCH(D672,'Справочные данные и цены'!$B$5:$B$13,0),2)*F672+OFFSET('Справочные данные и цены'!$D$4, MATCH(D672,'Справочные данные и цены'!$B$5:$B$13,0),MATCH(E672,'Справочные данные и цены'!$E$3:$H$3))+INDEX('Справочные данные и цены'!$D$37:$M$155, MATCH( IFERROR(MID(C672, SEARCH("[", C672,1), SEARCH("]", C672,1) - SEARCH("[", C672,1)+1),"---"), 'Справочные данные и цены'!$C$37:$C$155,0), MATCH(D672,'Справочные данные и цены'!$D$18:$M$18,0)) + INDEX('Справочные данные и цены'!$D$37:$M$155, MATCH( IFERROR(MID(C672, SEARCH("[", C672,SEARCH("]", C672,1)+1), SEARCH("]", C672,SEARCH("]", C672,1)+1) - SEARCH("[", C672,SEARCH("]", C672,1)+1)+1),"---"), 'Справочные данные и цены'!$C$37:$C$155,0), MATCH(D672,'Справочные данные и цены'!$D$18:$M$18,0)),"Не доступно")</f>
        <v>0</v>
      </c>
    </row>
    <row r="673" spans="3:7" ht="14" x14ac:dyDescent="0.2">
      <c r="C673" s="9"/>
      <c r="D673" s="17">
        <v>50</v>
      </c>
      <c r="E673" s="17" t="s">
        <v>63</v>
      </c>
      <c r="F673" s="10">
        <f t="shared" si="10"/>
        <v>0</v>
      </c>
      <c r="G673" s="8">
        <f ca="1">IFERROR(OFFSET('Справочные данные и цены'!$B$4,MATCH(D673,'Справочные данные и цены'!$B$5:$B$13,0),2)*F673+OFFSET('Справочные данные и цены'!$D$4, MATCH(D673,'Справочные данные и цены'!$B$5:$B$13,0),MATCH(E673,'Справочные данные и цены'!$E$3:$H$3))+INDEX('Справочные данные и цены'!$D$37:$M$155, MATCH( IFERROR(MID(C673, SEARCH("[", C673,1), SEARCH("]", C673,1) - SEARCH("[", C673,1)+1),"---"), 'Справочные данные и цены'!$C$37:$C$155,0), MATCH(D673,'Справочные данные и цены'!$D$18:$M$18,0)) + INDEX('Справочные данные и цены'!$D$37:$M$155, MATCH( IFERROR(MID(C673, SEARCH("[", C673,SEARCH("]", C673,1)+1), SEARCH("]", C673,SEARCH("]", C673,1)+1) - SEARCH("[", C673,SEARCH("]", C673,1)+1)+1),"---"), 'Справочные данные и цены'!$C$37:$C$155,0), MATCH(D673,'Справочные данные и цены'!$D$18:$M$18,0)),"Не доступно")</f>
        <v>0</v>
      </c>
    </row>
    <row r="674" spans="3:7" ht="14" x14ac:dyDescent="0.2">
      <c r="C674" s="9"/>
      <c r="D674" s="17">
        <v>50</v>
      </c>
      <c r="E674" s="17" t="s">
        <v>63</v>
      </c>
      <c r="F674" s="10">
        <f t="shared" si="10"/>
        <v>0</v>
      </c>
      <c r="G674" s="8">
        <f ca="1">IFERROR(OFFSET('Справочные данные и цены'!$B$4,MATCH(D674,'Справочные данные и цены'!$B$5:$B$13,0),2)*F674+OFFSET('Справочные данные и цены'!$D$4, MATCH(D674,'Справочные данные и цены'!$B$5:$B$13,0),MATCH(E674,'Справочные данные и цены'!$E$3:$H$3))+INDEX('Справочные данные и цены'!$D$37:$M$155, MATCH( IFERROR(MID(C674, SEARCH("[", C674,1), SEARCH("]", C674,1) - SEARCH("[", C674,1)+1),"---"), 'Справочные данные и цены'!$C$37:$C$155,0), MATCH(D674,'Справочные данные и цены'!$D$18:$M$18,0)) + INDEX('Справочные данные и цены'!$D$37:$M$155, MATCH( IFERROR(MID(C674, SEARCH("[", C674,SEARCH("]", C674,1)+1), SEARCH("]", C674,SEARCH("]", C674,1)+1) - SEARCH("[", C674,SEARCH("]", C674,1)+1)+1),"---"), 'Справочные данные и цены'!$C$37:$C$155,0), MATCH(D674,'Справочные данные и цены'!$D$18:$M$18,0)),"Не доступно")</f>
        <v>0</v>
      </c>
    </row>
    <row r="675" spans="3:7" ht="14" x14ac:dyDescent="0.2">
      <c r="C675" s="9"/>
      <c r="D675" s="17">
        <v>50</v>
      </c>
      <c r="E675" s="17" t="s">
        <v>63</v>
      </c>
      <c r="F675" s="10">
        <f t="shared" si="10"/>
        <v>0</v>
      </c>
      <c r="G675" s="8">
        <f ca="1">IFERROR(OFFSET('Справочные данные и цены'!$B$4,MATCH(D675,'Справочные данные и цены'!$B$5:$B$13,0),2)*F675+OFFSET('Справочные данные и цены'!$D$4, MATCH(D675,'Справочные данные и цены'!$B$5:$B$13,0),MATCH(E675,'Справочные данные и цены'!$E$3:$H$3))+INDEX('Справочные данные и цены'!$D$37:$M$155, MATCH( IFERROR(MID(C675, SEARCH("[", C675,1), SEARCH("]", C675,1) - SEARCH("[", C675,1)+1),"---"), 'Справочные данные и цены'!$C$37:$C$155,0), MATCH(D675,'Справочные данные и цены'!$D$18:$M$18,0)) + INDEX('Справочные данные и цены'!$D$37:$M$155, MATCH( IFERROR(MID(C675, SEARCH("[", C675,SEARCH("]", C675,1)+1), SEARCH("]", C675,SEARCH("]", C675,1)+1) - SEARCH("[", C675,SEARCH("]", C675,1)+1)+1),"---"), 'Справочные данные и цены'!$C$37:$C$155,0), MATCH(D675,'Справочные данные и цены'!$D$18:$M$18,0)),"Не доступно")</f>
        <v>0</v>
      </c>
    </row>
    <row r="676" spans="3:7" ht="14" x14ac:dyDescent="0.2">
      <c r="C676" s="9"/>
      <c r="D676" s="17">
        <v>50</v>
      </c>
      <c r="E676" s="17" t="s">
        <v>63</v>
      </c>
      <c r="F676" s="10">
        <f t="shared" si="10"/>
        <v>0</v>
      </c>
      <c r="G676" s="8">
        <f ca="1">IFERROR(OFFSET('Справочные данные и цены'!$B$4,MATCH(D676,'Справочные данные и цены'!$B$5:$B$13,0),2)*F676+OFFSET('Справочные данные и цены'!$D$4, MATCH(D676,'Справочные данные и цены'!$B$5:$B$13,0),MATCH(E676,'Справочные данные и цены'!$E$3:$H$3))+INDEX('Справочные данные и цены'!$D$37:$M$155, MATCH( IFERROR(MID(C676, SEARCH("[", C676,1), SEARCH("]", C676,1) - SEARCH("[", C676,1)+1),"---"), 'Справочные данные и цены'!$C$37:$C$155,0), MATCH(D676,'Справочные данные и цены'!$D$18:$M$18,0)) + INDEX('Справочные данные и цены'!$D$37:$M$155, MATCH( IFERROR(MID(C676, SEARCH("[", C676,SEARCH("]", C676,1)+1), SEARCH("]", C676,SEARCH("]", C676,1)+1) - SEARCH("[", C676,SEARCH("]", C676,1)+1)+1),"---"), 'Справочные данные и цены'!$C$37:$C$155,0), MATCH(D676,'Справочные данные и цены'!$D$18:$M$18,0)),"Не доступно")</f>
        <v>0</v>
      </c>
    </row>
    <row r="677" spans="3:7" ht="14" x14ac:dyDescent="0.2">
      <c r="C677" s="9"/>
      <c r="D677" s="17">
        <v>50</v>
      </c>
      <c r="E677" s="17" t="s">
        <v>63</v>
      </c>
      <c r="F677" s="10">
        <f t="shared" si="10"/>
        <v>0</v>
      </c>
      <c r="G677" s="8">
        <f ca="1">IFERROR(OFFSET('Справочные данные и цены'!$B$4,MATCH(D677,'Справочные данные и цены'!$B$5:$B$13,0),2)*F677+OFFSET('Справочные данные и цены'!$D$4, MATCH(D677,'Справочные данные и цены'!$B$5:$B$13,0),MATCH(E677,'Справочные данные и цены'!$E$3:$H$3))+INDEX('Справочные данные и цены'!$D$37:$M$155, MATCH( IFERROR(MID(C677, SEARCH("[", C677,1), SEARCH("]", C677,1) - SEARCH("[", C677,1)+1),"---"), 'Справочные данные и цены'!$C$37:$C$155,0), MATCH(D677,'Справочные данные и цены'!$D$18:$M$18,0)) + INDEX('Справочные данные и цены'!$D$37:$M$155, MATCH( IFERROR(MID(C677, SEARCH("[", C677,SEARCH("]", C677,1)+1), SEARCH("]", C677,SEARCH("]", C677,1)+1) - SEARCH("[", C677,SEARCH("]", C677,1)+1)+1),"---"), 'Справочные данные и цены'!$C$37:$C$155,0), MATCH(D677,'Справочные данные и цены'!$D$18:$M$18,0)),"Не доступно")</f>
        <v>0</v>
      </c>
    </row>
    <row r="678" spans="3:7" ht="14" x14ac:dyDescent="0.2">
      <c r="C678" s="9"/>
      <c r="D678" s="17">
        <v>50</v>
      </c>
      <c r="E678" s="17" t="s">
        <v>63</v>
      </c>
      <c r="F678" s="10">
        <f t="shared" si="10"/>
        <v>0</v>
      </c>
      <c r="G678" s="8">
        <f ca="1">IFERROR(OFFSET('Справочные данные и цены'!$B$4,MATCH(D678,'Справочные данные и цены'!$B$5:$B$13,0),2)*F678+OFFSET('Справочные данные и цены'!$D$4, MATCH(D678,'Справочные данные и цены'!$B$5:$B$13,0),MATCH(E678,'Справочные данные и цены'!$E$3:$H$3))+INDEX('Справочные данные и цены'!$D$37:$M$155, MATCH( IFERROR(MID(C678, SEARCH("[", C678,1), SEARCH("]", C678,1) - SEARCH("[", C678,1)+1),"---"), 'Справочные данные и цены'!$C$37:$C$155,0), MATCH(D678,'Справочные данные и цены'!$D$18:$M$18,0)) + INDEX('Справочные данные и цены'!$D$37:$M$155, MATCH( IFERROR(MID(C678, SEARCH("[", C678,SEARCH("]", C678,1)+1), SEARCH("]", C678,SEARCH("]", C678,1)+1) - SEARCH("[", C678,SEARCH("]", C678,1)+1)+1),"---"), 'Справочные данные и цены'!$C$37:$C$155,0), MATCH(D678,'Справочные данные и цены'!$D$18:$M$18,0)),"Не доступно")</f>
        <v>0</v>
      </c>
    </row>
    <row r="679" spans="3:7" ht="14" x14ac:dyDescent="0.2">
      <c r="C679" s="9"/>
      <c r="D679" s="17">
        <v>50</v>
      </c>
      <c r="E679" s="17" t="s">
        <v>63</v>
      </c>
      <c r="F679" s="10">
        <f t="shared" si="10"/>
        <v>0</v>
      </c>
      <c r="G679" s="8">
        <f ca="1">IFERROR(OFFSET('Справочные данные и цены'!$B$4,MATCH(D679,'Справочные данные и цены'!$B$5:$B$13,0),2)*F679+OFFSET('Справочные данные и цены'!$D$4, MATCH(D679,'Справочные данные и цены'!$B$5:$B$13,0),MATCH(E679,'Справочные данные и цены'!$E$3:$H$3))+INDEX('Справочные данные и цены'!$D$37:$M$155, MATCH( IFERROR(MID(C679, SEARCH("[", C679,1), SEARCH("]", C679,1) - SEARCH("[", C679,1)+1),"---"), 'Справочные данные и цены'!$C$37:$C$155,0), MATCH(D679,'Справочные данные и цены'!$D$18:$M$18,0)) + INDEX('Справочные данные и цены'!$D$37:$M$155, MATCH( IFERROR(MID(C679, SEARCH("[", C679,SEARCH("]", C679,1)+1), SEARCH("]", C679,SEARCH("]", C679,1)+1) - SEARCH("[", C679,SEARCH("]", C679,1)+1)+1),"---"), 'Справочные данные и цены'!$C$37:$C$155,0), MATCH(D679,'Справочные данные и цены'!$D$18:$M$18,0)),"Не доступно")</f>
        <v>0</v>
      </c>
    </row>
    <row r="680" spans="3:7" ht="14" x14ac:dyDescent="0.2">
      <c r="C680" s="9"/>
      <c r="D680" s="17">
        <v>50</v>
      </c>
      <c r="E680" s="17" t="s">
        <v>63</v>
      </c>
      <c r="F680" s="10">
        <f t="shared" si="10"/>
        <v>0</v>
      </c>
      <c r="G680" s="8">
        <f ca="1">IFERROR(OFFSET('Справочные данные и цены'!$B$4,MATCH(D680,'Справочные данные и цены'!$B$5:$B$13,0),2)*F680+OFFSET('Справочные данные и цены'!$D$4, MATCH(D680,'Справочные данные и цены'!$B$5:$B$13,0),MATCH(E680,'Справочные данные и цены'!$E$3:$H$3))+INDEX('Справочные данные и цены'!$D$37:$M$155, MATCH( IFERROR(MID(C680, SEARCH("[", C680,1), SEARCH("]", C680,1) - SEARCH("[", C680,1)+1),"---"), 'Справочные данные и цены'!$C$37:$C$155,0), MATCH(D680,'Справочные данные и цены'!$D$18:$M$18,0)) + INDEX('Справочные данные и цены'!$D$37:$M$155, MATCH( IFERROR(MID(C680, SEARCH("[", C680,SEARCH("]", C680,1)+1), SEARCH("]", C680,SEARCH("]", C680,1)+1) - SEARCH("[", C680,SEARCH("]", C680,1)+1)+1),"---"), 'Справочные данные и цены'!$C$37:$C$155,0), MATCH(D680,'Справочные данные и цены'!$D$18:$M$18,0)),"Не доступно")</f>
        <v>0</v>
      </c>
    </row>
    <row r="681" spans="3:7" ht="14" x14ac:dyDescent="0.2">
      <c r="C681" s="9"/>
      <c r="D681" s="17">
        <v>50</v>
      </c>
      <c r="E681" s="17" t="s">
        <v>63</v>
      </c>
      <c r="F681" s="10">
        <f t="shared" si="10"/>
        <v>0</v>
      </c>
      <c r="G681" s="8">
        <f ca="1">IFERROR(OFFSET('Справочные данные и цены'!$B$4,MATCH(D681,'Справочные данные и цены'!$B$5:$B$13,0),2)*F681+OFFSET('Справочные данные и цены'!$D$4, MATCH(D681,'Справочные данные и цены'!$B$5:$B$13,0),MATCH(E681,'Справочные данные и цены'!$E$3:$H$3))+INDEX('Справочные данные и цены'!$D$37:$M$155, MATCH( IFERROR(MID(C681, SEARCH("[", C681,1), SEARCH("]", C681,1) - SEARCH("[", C681,1)+1),"---"), 'Справочные данные и цены'!$C$37:$C$155,0), MATCH(D681,'Справочные данные и цены'!$D$18:$M$18,0)) + INDEX('Справочные данные и цены'!$D$37:$M$155, MATCH( IFERROR(MID(C681, SEARCH("[", C681,SEARCH("]", C681,1)+1), SEARCH("]", C681,SEARCH("]", C681,1)+1) - SEARCH("[", C681,SEARCH("]", C681,1)+1)+1),"---"), 'Справочные данные и цены'!$C$37:$C$155,0), MATCH(D681,'Справочные данные и цены'!$D$18:$M$18,0)),"Не доступно")</f>
        <v>0</v>
      </c>
    </row>
    <row r="682" spans="3:7" ht="14" x14ac:dyDescent="0.2">
      <c r="C682" s="9"/>
      <c r="D682" s="17">
        <v>50</v>
      </c>
      <c r="E682" s="17" t="s">
        <v>63</v>
      </c>
      <c r="F682" s="10">
        <f t="shared" si="10"/>
        <v>0</v>
      </c>
      <c r="G682" s="8">
        <f ca="1">IFERROR(OFFSET('Справочные данные и цены'!$B$4,MATCH(D682,'Справочные данные и цены'!$B$5:$B$13,0),2)*F682+OFFSET('Справочные данные и цены'!$D$4, MATCH(D682,'Справочные данные и цены'!$B$5:$B$13,0),MATCH(E682,'Справочные данные и цены'!$E$3:$H$3))+INDEX('Справочные данные и цены'!$D$37:$M$155, MATCH( IFERROR(MID(C682, SEARCH("[", C682,1), SEARCH("]", C682,1) - SEARCH("[", C682,1)+1),"---"), 'Справочные данные и цены'!$C$37:$C$155,0), MATCH(D682,'Справочные данные и цены'!$D$18:$M$18,0)) + INDEX('Справочные данные и цены'!$D$37:$M$155, MATCH( IFERROR(MID(C682, SEARCH("[", C682,SEARCH("]", C682,1)+1), SEARCH("]", C682,SEARCH("]", C682,1)+1) - SEARCH("[", C682,SEARCH("]", C682,1)+1)+1),"---"), 'Справочные данные и цены'!$C$37:$C$155,0), MATCH(D682,'Справочные данные и цены'!$D$18:$M$18,0)),"Не доступно")</f>
        <v>0</v>
      </c>
    </row>
    <row r="683" spans="3:7" ht="14" x14ac:dyDescent="0.2">
      <c r="C683" s="9"/>
      <c r="D683" s="17">
        <v>50</v>
      </c>
      <c r="E683" s="17" t="s">
        <v>63</v>
      </c>
      <c r="F683" s="10">
        <f t="shared" si="10"/>
        <v>0</v>
      </c>
      <c r="G683" s="8">
        <f ca="1">IFERROR(OFFSET('Справочные данные и цены'!$B$4,MATCH(D683,'Справочные данные и цены'!$B$5:$B$13,0),2)*F683+OFFSET('Справочные данные и цены'!$D$4, MATCH(D683,'Справочные данные и цены'!$B$5:$B$13,0),MATCH(E683,'Справочные данные и цены'!$E$3:$H$3))+INDEX('Справочные данные и цены'!$D$37:$M$155, MATCH( IFERROR(MID(C683, SEARCH("[", C683,1), SEARCH("]", C683,1) - SEARCH("[", C683,1)+1),"---"), 'Справочные данные и цены'!$C$37:$C$155,0), MATCH(D683,'Справочные данные и цены'!$D$18:$M$18,0)) + INDEX('Справочные данные и цены'!$D$37:$M$155, MATCH( IFERROR(MID(C683, SEARCH("[", C683,SEARCH("]", C683,1)+1), SEARCH("]", C683,SEARCH("]", C683,1)+1) - SEARCH("[", C683,SEARCH("]", C683,1)+1)+1),"---"), 'Справочные данные и цены'!$C$37:$C$155,0), MATCH(D683,'Справочные данные и цены'!$D$18:$M$18,0)),"Не доступно")</f>
        <v>0</v>
      </c>
    </row>
    <row r="684" spans="3:7" ht="14" x14ac:dyDescent="0.2">
      <c r="C684" s="9"/>
      <c r="D684" s="17">
        <v>50</v>
      </c>
      <c r="E684" s="17" t="s">
        <v>63</v>
      </c>
      <c r="F684" s="10">
        <f t="shared" si="10"/>
        <v>0</v>
      </c>
      <c r="G684" s="8">
        <f ca="1">IFERROR(OFFSET('Справочные данные и цены'!$B$4,MATCH(D684,'Справочные данные и цены'!$B$5:$B$13,0),2)*F684+OFFSET('Справочные данные и цены'!$D$4, MATCH(D684,'Справочные данные и цены'!$B$5:$B$13,0),MATCH(E684,'Справочные данные и цены'!$E$3:$H$3))+INDEX('Справочные данные и цены'!$D$37:$M$155, MATCH( IFERROR(MID(C684, SEARCH("[", C684,1), SEARCH("]", C684,1) - SEARCH("[", C684,1)+1),"---"), 'Справочные данные и цены'!$C$37:$C$155,0), MATCH(D684,'Справочные данные и цены'!$D$18:$M$18,0)) + INDEX('Справочные данные и цены'!$D$37:$M$155, MATCH( IFERROR(MID(C684, SEARCH("[", C684,SEARCH("]", C684,1)+1), SEARCH("]", C684,SEARCH("]", C684,1)+1) - SEARCH("[", C684,SEARCH("]", C684,1)+1)+1),"---"), 'Справочные данные и цены'!$C$37:$C$155,0), MATCH(D684,'Справочные данные и цены'!$D$18:$M$18,0)),"Не доступно")</f>
        <v>0</v>
      </c>
    </row>
    <row r="685" spans="3:7" ht="14" x14ac:dyDescent="0.2">
      <c r="C685" s="9"/>
      <c r="D685" s="17">
        <v>50</v>
      </c>
      <c r="E685" s="17" t="s">
        <v>63</v>
      </c>
      <c r="F685" s="10">
        <f t="shared" si="10"/>
        <v>0</v>
      </c>
      <c r="G685" s="8">
        <f ca="1">IFERROR(OFFSET('Справочные данные и цены'!$B$4,MATCH(D685,'Справочные данные и цены'!$B$5:$B$13,0),2)*F685+OFFSET('Справочные данные и цены'!$D$4, MATCH(D685,'Справочные данные и цены'!$B$5:$B$13,0),MATCH(E685,'Справочные данные и цены'!$E$3:$H$3))+INDEX('Справочные данные и цены'!$D$37:$M$155, MATCH( IFERROR(MID(C685, SEARCH("[", C685,1), SEARCH("]", C685,1) - SEARCH("[", C685,1)+1),"---"), 'Справочные данные и цены'!$C$37:$C$155,0), MATCH(D685,'Справочные данные и цены'!$D$18:$M$18,0)) + INDEX('Справочные данные и цены'!$D$37:$M$155, MATCH( IFERROR(MID(C685, SEARCH("[", C685,SEARCH("]", C685,1)+1), SEARCH("]", C685,SEARCH("]", C685,1)+1) - SEARCH("[", C685,SEARCH("]", C685,1)+1)+1),"---"), 'Справочные данные и цены'!$C$37:$C$155,0), MATCH(D685,'Справочные данные и цены'!$D$18:$M$18,0)),"Не доступно")</f>
        <v>0</v>
      </c>
    </row>
    <row r="686" spans="3:7" ht="14" x14ac:dyDescent="0.2">
      <c r="C686" s="9"/>
      <c r="D686" s="17">
        <v>50</v>
      </c>
      <c r="E686" s="17" t="s">
        <v>63</v>
      </c>
      <c r="F686" s="10">
        <f t="shared" si="10"/>
        <v>0</v>
      </c>
      <c r="G686" s="8">
        <f ca="1">IFERROR(OFFSET('Справочные данные и цены'!$B$4,MATCH(D686,'Справочные данные и цены'!$B$5:$B$13,0),2)*F686+OFFSET('Справочные данные и цены'!$D$4, MATCH(D686,'Справочные данные и цены'!$B$5:$B$13,0),MATCH(E686,'Справочные данные и цены'!$E$3:$H$3))+INDEX('Справочные данные и цены'!$D$37:$M$155, MATCH( IFERROR(MID(C686, SEARCH("[", C686,1), SEARCH("]", C686,1) - SEARCH("[", C686,1)+1),"---"), 'Справочные данные и цены'!$C$37:$C$155,0), MATCH(D686,'Справочные данные и цены'!$D$18:$M$18,0)) + INDEX('Справочные данные и цены'!$D$37:$M$155, MATCH( IFERROR(MID(C686, SEARCH("[", C686,SEARCH("]", C686,1)+1), SEARCH("]", C686,SEARCH("]", C686,1)+1) - SEARCH("[", C686,SEARCH("]", C686,1)+1)+1),"---"), 'Справочные данные и цены'!$C$37:$C$155,0), MATCH(D686,'Справочные данные и цены'!$D$18:$M$18,0)),"Не доступно")</f>
        <v>0</v>
      </c>
    </row>
    <row r="687" spans="3:7" ht="14" x14ac:dyDescent="0.2">
      <c r="C687" s="9"/>
      <c r="D687" s="17">
        <v>50</v>
      </c>
      <c r="E687" s="17" t="s">
        <v>63</v>
      </c>
      <c r="F687" s="10">
        <f t="shared" si="10"/>
        <v>0</v>
      </c>
      <c r="G687" s="8">
        <f ca="1">IFERROR(OFFSET('Справочные данные и цены'!$B$4,MATCH(D687,'Справочные данные и цены'!$B$5:$B$13,0),2)*F687+OFFSET('Справочные данные и цены'!$D$4, MATCH(D687,'Справочные данные и цены'!$B$5:$B$13,0),MATCH(E687,'Справочные данные и цены'!$E$3:$H$3))+INDEX('Справочные данные и цены'!$D$37:$M$155, MATCH( IFERROR(MID(C687, SEARCH("[", C687,1), SEARCH("]", C687,1) - SEARCH("[", C687,1)+1),"---"), 'Справочные данные и цены'!$C$37:$C$155,0), MATCH(D687,'Справочные данные и цены'!$D$18:$M$18,0)) + INDEX('Справочные данные и цены'!$D$37:$M$155, MATCH( IFERROR(MID(C687, SEARCH("[", C687,SEARCH("]", C687,1)+1), SEARCH("]", C687,SEARCH("]", C687,1)+1) - SEARCH("[", C687,SEARCH("]", C687,1)+1)+1),"---"), 'Справочные данные и цены'!$C$37:$C$155,0), MATCH(D687,'Справочные данные и цены'!$D$18:$M$18,0)),"Не доступно")</f>
        <v>0</v>
      </c>
    </row>
    <row r="688" spans="3:7" ht="14" x14ac:dyDescent="0.2">
      <c r="C688" s="9"/>
      <c r="D688" s="17">
        <v>50</v>
      </c>
      <c r="E688" s="17" t="s">
        <v>63</v>
      </c>
      <c r="F688" s="10">
        <f t="shared" si="10"/>
        <v>0</v>
      </c>
      <c r="G688" s="8">
        <f ca="1">IFERROR(OFFSET('Справочные данные и цены'!$B$4,MATCH(D688,'Справочные данные и цены'!$B$5:$B$13,0),2)*F688+OFFSET('Справочные данные и цены'!$D$4, MATCH(D688,'Справочные данные и цены'!$B$5:$B$13,0),MATCH(E688,'Справочные данные и цены'!$E$3:$H$3))+INDEX('Справочные данные и цены'!$D$37:$M$155, MATCH( IFERROR(MID(C688, SEARCH("[", C688,1), SEARCH("]", C688,1) - SEARCH("[", C688,1)+1),"---"), 'Справочные данные и цены'!$C$37:$C$155,0), MATCH(D688,'Справочные данные и цены'!$D$18:$M$18,0)) + INDEX('Справочные данные и цены'!$D$37:$M$155, MATCH( IFERROR(MID(C688, SEARCH("[", C688,SEARCH("]", C688,1)+1), SEARCH("]", C688,SEARCH("]", C688,1)+1) - SEARCH("[", C688,SEARCH("]", C688,1)+1)+1),"---"), 'Справочные данные и цены'!$C$37:$C$155,0), MATCH(D688,'Справочные данные и цены'!$D$18:$M$18,0)),"Не доступно")</f>
        <v>0</v>
      </c>
    </row>
    <row r="689" spans="3:7" ht="14" x14ac:dyDescent="0.2">
      <c r="C689" s="9"/>
      <c r="D689" s="17">
        <v>50</v>
      </c>
      <c r="E689" s="17" t="s">
        <v>63</v>
      </c>
      <c r="F689" s="10">
        <f t="shared" si="10"/>
        <v>0</v>
      </c>
      <c r="G689" s="8">
        <f ca="1">IFERROR(OFFSET('Справочные данные и цены'!$B$4,MATCH(D689,'Справочные данные и цены'!$B$5:$B$13,0),2)*F689+OFFSET('Справочные данные и цены'!$D$4, MATCH(D689,'Справочные данные и цены'!$B$5:$B$13,0),MATCH(E689,'Справочные данные и цены'!$E$3:$H$3))+INDEX('Справочные данные и цены'!$D$37:$M$155, MATCH( IFERROR(MID(C689, SEARCH("[", C689,1), SEARCH("]", C689,1) - SEARCH("[", C689,1)+1),"---"), 'Справочные данные и цены'!$C$37:$C$155,0), MATCH(D689,'Справочные данные и цены'!$D$18:$M$18,0)) + INDEX('Справочные данные и цены'!$D$37:$M$155, MATCH( IFERROR(MID(C689, SEARCH("[", C689,SEARCH("]", C689,1)+1), SEARCH("]", C689,SEARCH("]", C689,1)+1) - SEARCH("[", C689,SEARCH("]", C689,1)+1)+1),"---"), 'Справочные данные и цены'!$C$37:$C$155,0), MATCH(D689,'Справочные данные и цены'!$D$18:$M$18,0)),"Не доступно")</f>
        <v>0</v>
      </c>
    </row>
    <row r="690" spans="3:7" ht="14" x14ac:dyDescent="0.2">
      <c r="C690" s="9"/>
      <c r="D690" s="17">
        <v>50</v>
      </c>
      <c r="E690" s="17" t="s">
        <v>63</v>
      </c>
      <c r="F690" s="10">
        <f t="shared" si="10"/>
        <v>0</v>
      </c>
      <c r="G690" s="8">
        <f ca="1">IFERROR(OFFSET('Справочные данные и цены'!$B$4,MATCH(D690,'Справочные данные и цены'!$B$5:$B$13,0),2)*F690+OFFSET('Справочные данные и цены'!$D$4, MATCH(D690,'Справочные данные и цены'!$B$5:$B$13,0),MATCH(E690,'Справочные данные и цены'!$E$3:$H$3))+INDEX('Справочные данные и цены'!$D$37:$M$155, MATCH( IFERROR(MID(C690, SEARCH("[", C690,1), SEARCH("]", C690,1) - SEARCH("[", C690,1)+1),"---"), 'Справочные данные и цены'!$C$37:$C$155,0), MATCH(D690,'Справочные данные и цены'!$D$18:$M$18,0)) + INDEX('Справочные данные и цены'!$D$37:$M$155, MATCH( IFERROR(MID(C690, SEARCH("[", C690,SEARCH("]", C690,1)+1), SEARCH("]", C690,SEARCH("]", C690,1)+1) - SEARCH("[", C690,SEARCH("]", C690,1)+1)+1),"---"), 'Справочные данные и цены'!$C$37:$C$155,0), MATCH(D690,'Справочные данные и цены'!$D$18:$M$18,0)),"Не доступно")</f>
        <v>0</v>
      </c>
    </row>
    <row r="691" spans="3:7" ht="14" x14ac:dyDescent="0.2">
      <c r="C691" s="9"/>
      <c r="D691" s="17">
        <v>50</v>
      </c>
      <c r="E691" s="17" t="s">
        <v>63</v>
      </c>
      <c r="F691" s="10">
        <f t="shared" si="10"/>
        <v>0</v>
      </c>
      <c r="G691" s="8">
        <f ca="1">IFERROR(OFFSET('Справочные данные и цены'!$B$4,MATCH(D691,'Справочные данные и цены'!$B$5:$B$13,0),2)*F691+OFFSET('Справочные данные и цены'!$D$4, MATCH(D691,'Справочные данные и цены'!$B$5:$B$13,0),MATCH(E691,'Справочные данные и цены'!$E$3:$H$3))+INDEX('Справочные данные и цены'!$D$37:$M$155, MATCH( IFERROR(MID(C691, SEARCH("[", C691,1), SEARCH("]", C691,1) - SEARCH("[", C691,1)+1),"---"), 'Справочные данные и цены'!$C$37:$C$155,0), MATCH(D691,'Справочные данные и цены'!$D$18:$M$18,0)) + INDEX('Справочные данные и цены'!$D$37:$M$155, MATCH( IFERROR(MID(C691, SEARCH("[", C691,SEARCH("]", C691,1)+1), SEARCH("]", C691,SEARCH("]", C691,1)+1) - SEARCH("[", C691,SEARCH("]", C691,1)+1)+1),"---"), 'Справочные данные и цены'!$C$37:$C$155,0), MATCH(D691,'Справочные данные и цены'!$D$18:$M$18,0)),"Не доступно")</f>
        <v>0</v>
      </c>
    </row>
    <row r="692" spans="3:7" ht="14" x14ac:dyDescent="0.2">
      <c r="C692" s="9"/>
      <c r="D692" s="17">
        <v>50</v>
      </c>
      <c r="E692" s="17" t="s">
        <v>63</v>
      </c>
      <c r="F692" s="10">
        <f t="shared" si="10"/>
        <v>0</v>
      </c>
      <c r="G692" s="8">
        <f ca="1">IFERROR(OFFSET('Справочные данные и цены'!$B$4,MATCH(D692,'Справочные данные и цены'!$B$5:$B$13,0),2)*F692+OFFSET('Справочные данные и цены'!$D$4, MATCH(D692,'Справочные данные и цены'!$B$5:$B$13,0),MATCH(E692,'Справочные данные и цены'!$E$3:$H$3))+INDEX('Справочные данные и цены'!$D$37:$M$155, MATCH( IFERROR(MID(C692, SEARCH("[", C692,1), SEARCH("]", C692,1) - SEARCH("[", C692,1)+1),"---"), 'Справочные данные и цены'!$C$37:$C$155,0), MATCH(D692,'Справочные данные и цены'!$D$18:$M$18,0)) + INDEX('Справочные данные и цены'!$D$37:$M$155, MATCH( IFERROR(MID(C692, SEARCH("[", C692,SEARCH("]", C692,1)+1), SEARCH("]", C692,SEARCH("]", C692,1)+1) - SEARCH("[", C692,SEARCH("]", C692,1)+1)+1),"---"), 'Справочные данные и цены'!$C$37:$C$155,0), MATCH(D692,'Справочные данные и цены'!$D$18:$M$18,0)),"Не доступно")</f>
        <v>0</v>
      </c>
    </row>
    <row r="693" spans="3:7" ht="14" x14ac:dyDescent="0.2">
      <c r="C693" s="9"/>
      <c r="D693" s="17">
        <v>50</v>
      </c>
      <c r="E693" s="17" t="s">
        <v>63</v>
      </c>
      <c r="F693" s="10">
        <f t="shared" si="10"/>
        <v>0</v>
      </c>
      <c r="G693" s="8">
        <f ca="1">IFERROR(OFFSET('Справочные данные и цены'!$B$4,MATCH(D693,'Справочные данные и цены'!$B$5:$B$13,0),2)*F693+OFFSET('Справочные данные и цены'!$D$4, MATCH(D693,'Справочные данные и цены'!$B$5:$B$13,0),MATCH(E693,'Справочные данные и цены'!$E$3:$H$3))+INDEX('Справочные данные и цены'!$D$37:$M$155, MATCH( IFERROR(MID(C693, SEARCH("[", C693,1), SEARCH("]", C693,1) - SEARCH("[", C693,1)+1),"---"), 'Справочные данные и цены'!$C$37:$C$155,0), MATCH(D693,'Справочные данные и цены'!$D$18:$M$18,0)) + INDEX('Справочные данные и цены'!$D$37:$M$155, MATCH( IFERROR(MID(C693, SEARCH("[", C693,SEARCH("]", C693,1)+1), SEARCH("]", C693,SEARCH("]", C693,1)+1) - SEARCH("[", C693,SEARCH("]", C693,1)+1)+1),"---"), 'Справочные данные и цены'!$C$37:$C$155,0), MATCH(D693,'Справочные данные и цены'!$D$18:$M$18,0)),"Не доступно")</f>
        <v>0</v>
      </c>
    </row>
    <row r="694" spans="3:7" ht="14" x14ac:dyDescent="0.2">
      <c r="C694" s="9"/>
      <c r="D694" s="17">
        <v>50</v>
      </c>
      <c r="E694" s="17" t="s">
        <v>63</v>
      </c>
      <c r="F694" s="10">
        <f t="shared" si="10"/>
        <v>0</v>
      </c>
      <c r="G694" s="8">
        <f ca="1">IFERROR(OFFSET('Справочные данные и цены'!$B$4,MATCH(D694,'Справочные данные и цены'!$B$5:$B$13,0),2)*F694+OFFSET('Справочные данные и цены'!$D$4, MATCH(D694,'Справочные данные и цены'!$B$5:$B$13,0),MATCH(E694,'Справочные данные и цены'!$E$3:$H$3))+INDEX('Справочные данные и цены'!$D$37:$M$155, MATCH( IFERROR(MID(C694, SEARCH("[", C694,1), SEARCH("]", C694,1) - SEARCH("[", C694,1)+1),"---"), 'Справочные данные и цены'!$C$37:$C$155,0), MATCH(D694,'Справочные данные и цены'!$D$18:$M$18,0)) + INDEX('Справочные данные и цены'!$D$37:$M$155, MATCH( IFERROR(MID(C694, SEARCH("[", C694,SEARCH("]", C694,1)+1), SEARCH("]", C694,SEARCH("]", C694,1)+1) - SEARCH("[", C694,SEARCH("]", C694,1)+1)+1),"---"), 'Справочные данные и цены'!$C$37:$C$155,0), MATCH(D694,'Справочные данные и цены'!$D$18:$M$18,0)),"Не доступно")</f>
        <v>0</v>
      </c>
    </row>
    <row r="695" spans="3:7" ht="14" x14ac:dyDescent="0.2">
      <c r="C695" s="9"/>
      <c r="D695" s="17">
        <v>50</v>
      </c>
      <c r="E695" s="17" t="s">
        <v>63</v>
      </c>
      <c r="F695" s="10">
        <f t="shared" si="10"/>
        <v>0</v>
      </c>
      <c r="G695" s="8">
        <f ca="1">IFERROR(OFFSET('Справочные данные и цены'!$B$4,MATCH(D695,'Справочные данные и цены'!$B$5:$B$13,0),2)*F695+OFFSET('Справочные данные и цены'!$D$4, MATCH(D695,'Справочные данные и цены'!$B$5:$B$13,0),MATCH(E695,'Справочные данные и цены'!$E$3:$H$3))+INDEX('Справочные данные и цены'!$D$37:$M$155, MATCH( IFERROR(MID(C695, SEARCH("[", C695,1), SEARCH("]", C695,1) - SEARCH("[", C695,1)+1),"---"), 'Справочные данные и цены'!$C$37:$C$155,0), MATCH(D695,'Справочные данные и цены'!$D$18:$M$18,0)) + INDEX('Справочные данные и цены'!$D$37:$M$155, MATCH( IFERROR(MID(C695, SEARCH("[", C695,SEARCH("]", C695,1)+1), SEARCH("]", C695,SEARCH("]", C695,1)+1) - SEARCH("[", C695,SEARCH("]", C695,1)+1)+1),"---"), 'Справочные данные и цены'!$C$37:$C$155,0), MATCH(D695,'Справочные данные и цены'!$D$18:$M$18,0)),"Не доступно")</f>
        <v>0</v>
      </c>
    </row>
    <row r="696" spans="3:7" ht="14" x14ac:dyDescent="0.2">
      <c r="C696" s="9"/>
      <c r="D696" s="17">
        <v>50</v>
      </c>
      <c r="E696" s="17" t="s">
        <v>63</v>
      </c>
      <c r="F696" s="10">
        <f t="shared" si="10"/>
        <v>0</v>
      </c>
      <c r="G696" s="8">
        <f ca="1">IFERROR(OFFSET('Справочные данные и цены'!$B$4,MATCH(D696,'Справочные данные и цены'!$B$5:$B$13,0),2)*F696+OFFSET('Справочные данные и цены'!$D$4, MATCH(D696,'Справочные данные и цены'!$B$5:$B$13,0),MATCH(E696,'Справочные данные и цены'!$E$3:$H$3))+INDEX('Справочные данные и цены'!$D$37:$M$155, MATCH( IFERROR(MID(C696, SEARCH("[", C696,1), SEARCH("]", C696,1) - SEARCH("[", C696,1)+1),"---"), 'Справочные данные и цены'!$C$37:$C$155,0), MATCH(D696,'Справочные данные и цены'!$D$18:$M$18,0)) + INDEX('Справочные данные и цены'!$D$37:$M$155, MATCH( IFERROR(MID(C696, SEARCH("[", C696,SEARCH("]", C696,1)+1), SEARCH("]", C696,SEARCH("]", C696,1)+1) - SEARCH("[", C696,SEARCH("]", C696,1)+1)+1),"---"), 'Справочные данные и цены'!$C$37:$C$155,0), MATCH(D696,'Справочные данные и цены'!$D$18:$M$18,0)),"Не доступно")</f>
        <v>0</v>
      </c>
    </row>
    <row r="697" spans="3:7" ht="14" x14ac:dyDescent="0.2">
      <c r="C697" s="9"/>
      <c r="D697" s="17">
        <v>50</v>
      </c>
      <c r="E697" s="17" t="s">
        <v>63</v>
      </c>
      <c r="F697" s="10">
        <f t="shared" si="10"/>
        <v>0</v>
      </c>
      <c r="G697" s="8">
        <f ca="1">IFERROR(OFFSET('Справочные данные и цены'!$B$4,MATCH(D697,'Справочные данные и цены'!$B$5:$B$13,0),2)*F697+OFFSET('Справочные данные и цены'!$D$4, MATCH(D697,'Справочные данные и цены'!$B$5:$B$13,0),MATCH(E697,'Справочные данные и цены'!$E$3:$H$3))+INDEX('Справочные данные и цены'!$D$37:$M$155, MATCH( IFERROR(MID(C697, SEARCH("[", C697,1), SEARCH("]", C697,1) - SEARCH("[", C697,1)+1),"---"), 'Справочные данные и цены'!$C$37:$C$155,0), MATCH(D697,'Справочные данные и цены'!$D$18:$M$18,0)) + INDEX('Справочные данные и цены'!$D$37:$M$155, MATCH( IFERROR(MID(C697, SEARCH("[", C697,SEARCH("]", C697,1)+1), SEARCH("]", C697,SEARCH("]", C697,1)+1) - SEARCH("[", C697,SEARCH("]", C697,1)+1)+1),"---"), 'Справочные данные и цены'!$C$37:$C$155,0), MATCH(D697,'Справочные данные и цены'!$D$18:$M$18,0)),"Не доступно")</f>
        <v>0</v>
      </c>
    </row>
    <row r="698" spans="3:7" ht="14" x14ac:dyDescent="0.2">
      <c r="C698" s="9"/>
      <c r="D698" s="17">
        <v>50</v>
      </c>
      <c r="E698" s="17" t="s">
        <v>63</v>
      </c>
      <c r="F698" s="10">
        <f t="shared" si="10"/>
        <v>0</v>
      </c>
      <c r="G698" s="8">
        <f ca="1">IFERROR(OFFSET('Справочные данные и цены'!$B$4,MATCH(D698,'Справочные данные и цены'!$B$5:$B$13,0),2)*F698+OFFSET('Справочные данные и цены'!$D$4, MATCH(D698,'Справочные данные и цены'!$B$5:$B$13,0),MATCH(E698,'Справочные данные и цены'!$E$3:$H$3))+INDEX('Справочные данные и цены'!$D$37:$M$155, MATCH( IFERROR(MID(C698, SEARCH("[", C698,1), SEARCH("]", C698,1) - SEARCH("[", C698,1)+1),"---"), 'Справочные данные и цены'!$C$37:$C$155,0), MATCH(D698,'Справочные данные и цены'!$D$18:$M$18,0)) + INDEX('Справочные данные и цены'!$D$37:$M$155, MATCH( IFERROR(MID(C698, SEARCH("[", C698,SEARCH("]", C698,1)+1), SEARCH("]", C698,SEARCH("]", C698,1)+1) - SEARCH("[", C698,SEARCH("]", C698,1)+1)+1),"---"), 'Справочные данные и цены'!$C$37:$C$155,0), MATCH(D698,'Справочные данные и цены'!$D$18:$M$18,0)),"Не доступно")</f>
        <v>0</v>
      </c>
    </row>
    <row r="699" spans="3:7" ht="14" x14ac:dyDescent="0.2">
      <c r="C699" s="9"/>
      <c r="D699" s="17">
        <v>50</v>
      </c>
      <c r="E699" s="17" t="s">
        <v>63</v>
      </c>
      <c r="F699" s="10">
        <f t="shared" si="10"/>
        <v>0</v>
      </c>
      <c r="G699" s="8">
        <f ca="1">IFERROR(OFFSET('Справочные данные и цены'!$B$4,MATCH(D699,'Справочные данные и цены'!$B$5:$B$13,0),2)*F699+OFFSET('Справочные данные и цены'!$D$4, MATCH(D699,'Справочные данные и цены'!$B$5:$B$13,0),MATCH(E699,'Справочные данные и цены'!$E$3:$H$3))+INDEX('Справочные данные и цены'!$D$37:$M$155, MATCH( IFERROR(MID(C699, SEARCH("[", C699,1), SEARCH("]", C699,1) - SEARCH("[", C699,1)+1),"---"), 'Справочные данные и цены'!$C$37:$C$155,0), MATCH(D699,'Справочные данные и цены'!$D$18:$M$18,0)) + INDEX('Справочные данные и цены'!$D$37:$M$155, MATCH( IFERROR(MID(C699, SEARCH("[", C699,SEARCH("]", C699,1)+1), SEARCH("]", C699,SEARCH("]", C699,1)+1) - SEARCH("[", C699,SEARCH("]", C699,1)+1)+1),"---"), 'Справочные данные и цены'!$C$37:$C$155,0), MATCH(D699,'Справочные данные и цены'!$D$18:$M$18,0)),"Не доступно")</f>
        <v>0</v>
      </c>
    </row>
    <row r="700" spans="3:7" ht="14" x14ac:dyDescent="0.2">
      <c r="C700" s="9"/>
      <c r="D700" s="17">
        <v>50</v>
      </c>
      <c r="E700" s="17" t="s">
        <v>63</v>
      </c>
      <c r="F700" s="10">
        <f t="shared" si="10"/>
        <v>0</v>
      </c>
      <c r="G700" s="8">
        <f ca="1">IFERROR(OFFSET('Справочные данные и цены'!$B$4,MATCH(D700,'Справочные данные и цены'!$B$5:$B$13,0),2)*F700+OFFSET('Справочные данные и цены'!$D$4, MATCH(D700,'Справочные данные и цены'!$B$5:$B$13,0),MATCH(E700,'Справочные данные и цены'!$E$3:$H$3))+INDEX('Справочные данные и цены'!$D$37:$M$155, MATCH( IFERROR(MID(C700, SEARCH("[", C700,1), SEARCH("]", C700,1) - SEARCH("[", C700,1)+1),"---"), 'Справочные данные и цены'!$C$37:$C$155,0), MATCH(D700,'Справочные данные и цены'!$D$18:$M$18,0)) + INDEX('Справочные данные и цены'!$D$37:$M$155, MATCH( IFERROR(MID(C700, SEARCH("[", C700,SEARCH("]", C700,1)+1), SEARCH("]", C700,SEARCH("]", C700,1)+1) - SEARCH("[", C700,SEARCH("]", C700,1)+1)+1),"---"), 'Справочные данные и цены'!$C$37:$C$155,0), MATCH(D700,'Справочные данные и цены'!$D$18:$M$18,0)),"Не доступно")</f>
        <v>0</v>
      </c>
    </row>
    <row r="701" spans="3:7" ht="14" x14ac:dyDescent="0.2">
      <c r="C701" s="9"/>
      <c r="D701" s="17">
        <v>50</v>
      </c>
      <c r="E701" s="17" t="s">
        <v>63</v>
      </c>
      <c r="F701" s="10">
        <f t="shared" si="10"/>
        <v>0</v>
      </c>
      <c r="G701" s="8">
        <f ca="1">IFERROR(OFFSET('Справочные данные и цены'!$B$4,MATCH(D701,'Справочные данные и цены'!$B$5:$B$13,0),2)*F701+OFFSET('Справочные данные и цены'!$D$4, MATCH(D701,'Справочные данные и цены'!$B$5:$B$13,0),MATCH(E701,'Справочные данные и цены'!$E$3:$H$3))+INDEX('Справочные данные и цены'!$D$37:$M$155, MATCH( IFERROR(MID(C701, SEARCH("[", C701,1), SEARCH("]", C701,1) - SEARCH("[", C701,1)+1),"---"), 'Справочные данные и цены'!$C$37:$C$155,0), MATCH(D701,'Справочные данные и цены'!$D$18:$M$18,0)) + INDEX('Справочные данные и цены'!$D$37:$M$155, MATCH( IFERROR(MID(C701, SEARCH("[", C701,SEARCH("]", C701,1)+1), SEARCH("]", C701,SEARCH("]", C701,1)+1) - SEARCH("[", C701,SEARCH("]", C701,1)+1)+1),"---"), 'Справочные данные и цены'!$C$37:$C$155,0), MATCH(D701,'Справочные данные и цены'!$D$18:$M$18,0)),"Не доступно")</f>
        <v>0</v>
      </c>
    </row>
    <row r="702" spans="3:7" ht="14" x14ac:dyDescent="0.2">
      <c r="C702" s="9"/>
      <c r="D702" s="17">
        <v>50</v>
      </c>
      <c r="E702" s="17" t="s">
        <v>63</v>
      </c>
      <c r="F702" s="10">
        <f t="shared" si="10"/>
        <v>0</v>
      </c>
      <c r="G702" s="8">
        <f ca="1">IFERROR(OFFSET('Справочные данные и цены'!$B$4,MATCH(D702,'Справочные данные и цены'!$B$5:$B$13,0),2)*F702+OFFSET('Справочные данные и цены'!$D$4, MATCH(D702,'Справочные данные и цены'!$B$5:$B$13,0),MATCH(E702,'Справочные данные и цены'!$E$3:$H$3))+INDEX('Справочные данные и цены'!$D$37:$M$155, MATCH( IFERROR(MID(C702, SEARCH("[", C702,1), SEARCH("]", C702,1) - SEARCH("[", C702,1)+1),"---"), 'Справочные данные и цены'!$C$37:$C$155,0), MATCH(D702,'Справочные данные и цены'!$D$18:$M$18,0)) + INDEX('Справочные данные и цены'!$D$37:$M$155, MATCH( IFERROR(MID(C702, SEARCH("[", C702,SEARCH("]", C702,1)+1), SEARCH("]", C702,SEARCH("]", C702,1)+1) - SEARCH("[", C702,SEARCH("]", C702,1)+1)+1),"---"), 'Справочные данные и цены'!$C$37:$C$155,0), MATCH(D702,'Справочные данные и цены'!$D$18:$M$18,0)),"Не доступно")</f>
        <v>0</v>
      </c>
    </row>
    <row r="703" spans="3:7" ht="14" x14ac:dyDescent="0.2">
      <c r="C703" s="9"/>
      <c r="D703" s="17">
        <v>50</v>
      </c>
      <c r="E703" s="17" t="s">
        <v>63</v>
      </c>
      <c r="F703" s="10">
        <f t="shared" si="10"/>
        <v>0</v>
      </c>
      <c r="G703" s="8">
        <f ca="1">IFERROR(OFFSET('Справочные данные и цены'!$B$4,MATCH(D703,'Справочные данные и цены'!$B$5:$B$13,0),2)*F703+OFFSET('Справочные данные и цены'!$D$4, MATCH(D703,'Справочные данные и цены'!$B$5:$B$13,0),MATCH(E703,'Справочные данные и цены'!$E$3:$H$3))+INDEX('Справочные данные и цены'!$D$37:$M$155, MATCH( IFERROR(MID(C703, SEARCH("[", C703,1), SEARCH("]", C703,1) - SEARCH("[", C703,1)+1),"---"), 'Справочные данные и цены'!$C$37:$C$155,0), MATCH(D703,'Справочные данные и цены'!$D$18:$M$18,0)) + INDEX('Справочные данные и цены'!$D$37:$M$155, MATCH( IFERROR(MID(C703, SEARCH("[", C703,SEARCH("]", C703,1)+1), SEARCH("]", C703,SEARCH("]", C703,1)+1) - SEARCH("[", C703,SEARCH("]", C703,1)+1)+1),"---"), 'Справочные данные и цены'!$C$37:$C$155,0), MATCH(D703,'Справочные данные и цены'!$D$18:$M$18,0)),"Не доступно")</f>
        <v>0</v>
      </c>
    </row>
    <row r="704" spans="3:7" ht="14" x14ac:dyDescent="0.2">
      <c r="C704" s="9"/>
      <c r="D704" s="17">
        <v>50</v>
      </c>
      <c r="E704" s="17" t="s">
        <v>63</v>
      </c>
      <c r="F704" s="10">
        <f t="shared" si="10"/>
        <v>0</v>
      </c>
      <c r="G704" s="8">
        <f ca="1">IFERROR(OFFSET('Справочные данные и цены'!$B$4,MATCH(D704,'Справочные данные и цены'!$B$5:$B$13,0),2)*F704+OFFSET('Справочные данные и цены'!$D$4, MATCH(D704,'Справочные данные и цены'!$B$5:$B$13,0),MATCH(E704,'Справочные данные и цены'!$E$3:$H$3))+INDEX('Справочные данные и цены'!$D$37:$M$155, MATCH( IFERROR(MID(C704, SEARCH("[", C704,1), SEARCH("]", C704,1) - SEARCH("[", C704,1)+1),"---"), 'Справочные данные и цены'!$C$37:$C$155,0), MATCH(D704,'Справочные данные и цены'!$D$18:$M$18,0)) + INDEX('Справочные данные и цены'!$D$37:$M$155, MATCH( IFERROR(MID(C704, SEARCH("[", C704,SEARCH("]", C704,1)+1), SEARCH("]", C704,SEARCH("]", C704,1)+1) - SEARCH("[", C704,SEARCH("]", C704,1)+1)+1),"---"), 'Справочные данные и цены'!$C$37:$C$155,0), MATCH(D704,'Справочные данные и цены'!$D$18:$M$18,0)),"Не доступно")</f>
        <v>0</v>
      </c>
    </row>
    <row r="705" spans="3:7" ht="14" x14ac:dyDescent="0.2">
      <c r="C705" s="9"/>
      <c r="D705" s="17">
        <v>50</v>
      </c>
      <c r="E705" s="17" t="s">
        <v>63</v>
      </c>
      <c r="F705" s="10">
        <f t="shared" si="10"/>
        <v>0</v>
      </c>
      <c r="G705" s="8">
        <f ca="1">IFERROR(OFFSET('Справочные данные и цены'!$B$4,MATCH(D705,'Справочные данные и цены'!$B$5:$B$13,0),2)*F705+OFFSET('Справочные данные и цены'!$D$4, MATCH(D705,'Справочные данные и цены'!$B$5:$B$13,0),MATCH(E705,'Справочные данные и цены'!$E$3:$H$3))+INDEX('Справочные данные и цены'!$D$37:$M$155, MATCH( IFERROR(MID(C705, SEARCH("[", C705,1), SEARCH("]", C705,1) - SEARCH("[", C705,1)+1),"---"), 'Справочные данные и цены'!$C$37:$C$155,0), MATCH(D705,'Справочные данные и цены'!$D$18:$M$18,0)) + INDEX('Справочные данные и цены'!$D$37:$M$155, MATCH( IFERROR(MID(C705, SEARCH("[", C705,SEARCH("]", C705,1)+1), SEARCH("]", C705,SEARCH("]", C705,1)+1) - SEARCH("[", C705,SEARCH("]", C705,1)+1)+1),"---"), 'Справочные данные и цены'!$C$37:$C$155,0), MATCH(D705,'Справочные данные и цены'!$D$18:$M$18,0)),"Не доступно")</f>
        <v>0</v>
      </c>
    </row>
    <row r="706" spans="3:7" ht="14" x14ac:dyDescent="0.2">
      <c r="C706" s="9"/>
      <c r="D706" s="17">
        <v>50</v>
      </c>
      <c r="E706" s="17" t="s">
        <v>63</v>
      </c>
      <c r="F706" s="10">
        <f t="shared" si="10"/>
        <v>0</v>
      </c>
      <c r="G706" s="8">
        <f ca="1">IFERROR(OFFSET('Справочные данные и цены'!$B$4,MATCH(D706,'Справочные данные и цены'!$B$5:$B$13,0),2)*F706+OFFSET('Справочные данные и цены'!$D$4, MATCH(D706,'Справочные данные и цены'!$B$5:$B$13,0),MATCH(E706,'Справочные данные и цены'!$E$3:$H$3))+INDEX('Справочные данные и цены'!$D$37:$M$155, MATCH( IFERROR(MID(C706, SEARCH("[", C706,1), SEARCH("]", C706,1) - SEARCH("[", C706,1)+1),"---"), 'Справочные данные и цены'!$C$37:$C$155,0), MATCH(D706,'Справочные данные и цены'!$D$18:$M$18,0)) + INDEX('Справочные данные и цены'!$D$37:$M$155, MATCH( IFERROR(MID(C706, SEARCH("[", C706,SEARCH("]", C706,1)+1), SEARCH("]", C706,SEARCH("]", C706,1)+1) - SEARCH("[", C706,SEARCH("]", C706,1)+1)+1),"---"), 'Справочные данные и цены'!$C$37:$C$155,0), MATCH(D706,'Справочные данные и цены'!$D$18:$M$18,0)),"Не доступно")</f>
        <v>0</v>
      </c>
    </row>
    <row r="707" spans="3:7" ht="14" x14ac:dyDescent="0.2">
      <c r="C707" s="9"/>
      <c r="D707" s="17">
        <v>50</v>
      </c>
      <c r="E707" s="17" t="s">
        <v>63</v>
      </c>
      <c r="F707" s="10">
        <f t="shared" si="10"/>
        <v>0</v>
      </c>
      <c r="G707" s="8">
        <f ca="1">IFERROR(OFFSET('Справочные данные и цены'!$B$4,MATCH(D707,'Справочные данные и цены'!$B$5:$B$13,0),2)*F707+OFFSET('Справочные данные и цены'!$D$4, MATCH(D707,'Справочные данные и цены'!$B$5:$B$13,0),MATCH(E707,'Справочные данные и цены'!$E$3:$H$3))+INDEX('Справочные данные и цены'!$D$37:$M$155, MATCH( IFERROR(MID(C707, SEARCH("[", C707,1), SEARCH("]", C707,1) - SEARCH("[", C707,1)+1),"---"), 'Справочные данные и цены'!$C$37:$C$155,0), MATCH(D707,'Справочные данные и цены'!$D$18:$M$18,0)) + INDEX('Справочные данные и цены'!$D$37:$M$155, MATCH( IFERROR(MID(C707, SEARCH("[", C707,SEARCH("]", C707,1)+1), SEARCH("]", C707,SEARCH("]", C707,1)+1) - SEARCH("[", C707,SEARCH("]", C707,1)+1)+1),"---"), 'Справочные данные и цены'!$C$37:$C$155,0), MATCH(D707,'Справочные данные и цены'!$D$18:$M$18,0)),"Не доступно")</f>
        <v>0</v>
      </c>
    </row>
    <row r="708" spans="3:7" ht="14" x14ac:dyDescent="0.2">
      <c r="C708" s="9"/>
      <c r="D708" s="17">
        <v>50</v>
      </c>
      <c r="E708" s="17" t="s">
        <v>63</v>
      </c>
      <c r="F708" s="10">
        <f t="shared" si="10"/>
        <v>0</v>
      </c>
      <c r="G708" s="8">
        <f ca="1">IFERROR(OFFSET('Справочные данные и цены'!$B$4,MATCH(D708,'Справочные данные и цены'!$B$5:$B$13,0),2)*F708+OFFSET('Справочные данные и цены'!$D$4, MATCH(D708,'Справочные данные и цены'!$B$5:$B$13,0),MATCH(E708,'Справочные данные и цены'!$E$3:$H$3))+INDEX('Справочные данные и цены'!$D$37:$M$155, MATCH( IFERROR(MID(C708, SEARCH("[", C708,1), SEARCH("]", C708,1) - SEARCH("[", C708,1)+1),"---"), 'Справочные данные и цены'!$C$37:$C$155,0), MATCH(D708,'Справочные данные и цены'!$D$18:$M$18,0)) + INDEX('Справочные данные и цены'!$D$37:$M$155, MATCH( IFERROR(MID(C708, SEARCH("[", C708,SEARCH("]", C708,1)+1), SEARCH("]", C708,SEARCH("]", C708,1)+1) - SEARCH("[", C708,SEARCH("]", C708,1)+1)+1),"---"), 'Справочные данные и цены'!$C$37:$C$155,0), MATCH(D708,'Справочные данные и цены'!$D$18:$M$18,0)),"Не доступно")</f>
        <v>0</v>
      </c>
    </row>
    <row r="709" spans="3:7" ht="14" x14ac:dyDescent="0.2">
      <c r="C709" s="9"/>
      <c r="D709" s="17">
        <v>50</v>
      </c>
      <c r="E709" s="17" t="s">
        <v>63</v>
      </c>
      <c r="F709" s="10">
        <f t="shared" si="10"/>
        <v>0</v>
      </c>
      <c r="G709" s="8">
        <f ca="1">IFERROR(OFFSET('Справочные данные и цены'!$B$4,MATCH(D709,'Справочные данные и цены'!$B$5:$B$13,0),2)*F709+OFFSET('Справочные данные и цены'!$D$4, MATCH(D709,'Справочные данные и цены'!$B$5:$B$13,0),MATCH(E709,'Справочные данные и цены'!$E$3:$H$3))+INDEX('Справочные данные и цены'!$D$37:$M$155, MATCH( IFERROR(MID(C709, SEARCH("[", C709,1), SEARCH("]", C709,1) - SEARCH("[", C709,1)+1),"---"), 'Справочные данные и цены'!$C$37:$C$155,0), MATCH(D709,'Справочные данные и цены'!$D$18:$M$18,0)) + INDEX('Справочные данные и цены'!$D$37:$M$155, MATCH( IFERROR(MID(C709, SEARCH("[", C709,SEARCH("]", C709,1)+1), SEARCH("]", C709,SEARCH("]", C709,1)+1) - SEARCH("[", C709,SEARCH("]", C709,1)+1)+1),"---"), 'Справочные данные и цены'!$C$37:$C$155,0), MATCH(D709,'Справочные данные и цены'!$D$18:$M$18,0)),"Не доступно")</f>
        <v>0</v>
      </c>
    </row>
    <row r="710" spans="3:7" ht="14" x14ac:dyDescent="0.2">
      <c r="C710" s="9"/>
      <c r="D710" s="17">
        <v>50</v>
      </c>
      <c r="E710" s="17" t="s">
        <v>63</v>
      </c>
      <c r="F710" s="10">
        <f t="shared" si="10"/>
        <v>0</v>
      </c>
      <c r="G710" s="8">
        <f ca="1">IFERROR(OFFSET('Справочные данные и цены'!$B$4,MATCH(D710,'Справочные данные и цены'!$B$5:$B$13,0),2)*F710+OFFSET('Справочные данные и цены'!$D$4, MATCH(D710,'Справочные данные и цены'!$B$5:$B$13,0),MATCH(E710,'Справочные данные и цены'!$E$3:$H$3))+INDEX('Справочные данные и цены'!$D$37:$M$155, MATCH( IFERROR(MID(C710, SEARCH("[", C710,1), SEARCH("]", C710,1) - SEARCH("[", C710,1)+1),"---"), 'Справочные данные и цены'!$C$37:$C$155,0), MATCH(D710,'Справочные данные и цены'!$D$18:$M$18,0)) + INDEX('Справочные данные и цены'!$D$37:$M$155, MATCH( IFERROR(MID(C710, SEARCH("[", C710,SEARCH("]", C710,1)+1), SEARCH("]", C710,SEARCH("]", C710,1)+1) - SEARCH("[", C710,SEARCH("]", C710,1)+1)+1),"---"), 'Справочные данные и цены'!$C$37:$C$155,0), MATCH(D710,'Справочные данные и цены'!$D$18:$M$18,0)),"Не доступно")</f>
        <v>0</v>
      </c>
    </row>
    <row r="711" spans="3:7" ht="14" x14ac:dyDescent="0.2">
      <c r="C711" s="9"/>
      <c r="D711" s="17">
        <v>50</v>
      </c>
      <c r="E711" s="17" t="s">
        <v>63</v>
      </c>
      <c r="F711" s="10">
        <f t="shared" ref="F711:F774" si="11">LEN(SUBSTITUTE(SUBSTITUTE(C711, IFERROR(MID(C711, SEARCH("[", C711,1), SEARCH("]", C711,1) - SEARCH("[", C711,1)+1),""), ""), IFERROR(MID(C711, SEARCH("[", C711,SEARCH("]", C711,1)+1), SEARCH("]", C711,SEARCH("]", C711,1)+1) - SEARCH("[", C711,SEARCH("]", C711,1)+1)+1),""), ""))</f>
        <v>0</v>
      </c>
      <c r="G711" s="8">
        <f ca="1">IFERROR(OFFSET('Справочные данные и цены'!$B$4,MATCH(D711,'Справочные данные и цены'!$B$5:$B$13,0),2)*F711+OFFSET('Справочные данные и цены'!$D$4, MATCH(D711,'Справочные данные и цены'!$B$5:$B$13,0),MATCH(E711,'Справочные данные и цены'!$E$3:$H$3))+INDEX('Справочные данные и цены'!$D$37:$M$155, MATCH( IFERROR(MID(C711, SEARCH("[", C711,1), SEARCH("]", C711,1) - SEARCH("[", C711,1)+1),"---"), 'Справочные данные и цены'!$C$37:$C$155,0), MATCH(D711,'Справочные данные и цены'!$D$18:$M$18,0)) + INDEX('Справочные данные и цены'!$D$37:$M$155, MATCH( IFERROR(MID(C711, SEARCH("[", C711,SEARCH("]", C711,1)+1), SEARCH("]", C711,SEARCH("]", C711,1)+1) - SEARCH("[", C711,SEARCH("]", C711,1)+1)+1),"---"), 'Справочные данные и цены'!$C$37:$C$155,0), MATCH(D711,'Справочные данные и цены'!$D$18:$M$18,0)),"Не доступно")</f>
        <v>0</v>
      </c>
    </row>
    <row r="712" spans="3:7" ht="14" x14ac:dyDescent="0.2">
      <c r="C712" s="9"/>
      <c r="D712" s="17">
        <v>50</v>
      </c>
      <c r="E712" s="17" t="s">
        <v>63</v>
      </c>
      <c r="F712" s="10">
        <f t="shared" si="11"/>
        <v>0</v>
      </c>
      <c r="G712" s="8">
        <f ca="1">IFERROR(OFFSET('Справочные данные и цены'!$B$4,MATCH(D712,'Справочные данные и цены'!$B$5:$B$13,0),2)*F712+OFFSET('Справочные данные и цены'!$D$4, MATCH(D712,'Справочные данные и цены'!$B$5:$B$13,0),MATCH(E712,'Справочные данные и цены'!$E$3:$H$3))+INDEX('Справочные данные и цены'!$D$37:$M$155, MATCH( IFERROR(MID(C712, SEARCH("[", C712,1), SEARCH("]", C712,1) - SEARCH("[", C712,1)+1),"---"), 'Справочные данные и цены'!$C$37:$C$155,0), MATCH(D712,'Справочные данные и цены'!$D$18:$M$18,0)) + INDEX('Справочные данные и цены'!$D$37:$M$155, MATCH( IFERROR(MID(C712, SEARCH("[", C712,SEARCH("]", C712,1)+1), SEARCH("]", C712,SEARCH("]", C712,1)+1) - SEARCH("[", C712,SEARCH("]", C712,1)+1)+1),"---"), 'Справочные данные и цены'!$C$37:$C$155,0), MATCH(D712,'Справочные данные и цены'!$D$18:$M$18,0)),"Не доступно")</f>
        <v>0</v>
      </c>
    </row>
    <row r="713" spans="3:7" ht="14" x14ac:dyDescent="0.2">
      <c r="C713" s="9"/>
      <c r="D713" s="17">
        <v>50</v>
      </c>
      <c r="E713" s="17" t="s">
        <v>63</v>
      </c>
      <c r="F713" s="10">
        <f t="shared" si="11"/>
        <v>0</v>
      </c>
      <c r="G713" s="8">
        <f ca="1">IFERROR(OFFSET('Справочные данные и цены'!$B$4,MATCH(D713,'Справочные данные и цены'!$B$5:$B$13,0),2)*F713+OFFSET('Справочные данные и цены'!$D$4, MATCH(D713,'Справочные данные и цены'!$B$5:$B$13,0),MATCH(E713,'Справочные данные и цены'!$E$3:$H$3))+INDEX('Справочные данные и цены'!$D$37:$M$155, MATCH( IFERROR(MID(C713, SEARCH("[", C713,1), SEARCH("]", C713,1) - SEARCH("[", C713,1)+1),"---"), 'Справочные данные и цены'!$C$37:$C$155,0), MATCH(D713,'Справочные данные и цены'!$D$18:$M$18,0)) + INDEX('Справочные данные и цены'!$D$37:$M$155, MATCH( IFERROR(MID(C713, SEARCH("[", C713,SEARCH("]", C713,1)+1), SEARCH("]", C713,SEARCH("]", C713,1)+1) - SEARCH("[", C713,SEARCH("]", C713,1)+1)+1),"---"), 'Справочные данные и цены'!$C$37:$C$155,0), MATCH(D713,'Справочные данные и цены'!$D$18:$M$18,0)),"Не доступно")</f>
        <v>0</v>
      </c>
    </row>
    <row r="714" spans="3:7" ht="14" x14ac:dyDescent="0.2">
      <c r="C714" s="9"/>
      <c r="D714" s="17">
        <v>50</v>
      </c>
      <c r="E714" s="17" t="s">
        <v>63</v>
      </c>
      <c r="F714" s="10">
        <f t="shared" si="11"/>
        <v>0</v>
      </c>
      <c r="G714" s="8">
        <f ca="1">IFERROR(OFFSET('Справочные данные и цены'!$B$4,MATCH(D714,'Справочные данные и цены'!$B$5:$B$13,0),2)*F714+OFFSET('Справочные данные и цены'!$D$4, MATCH(D714,'Справочные данные и цены'!$B$5:$B$13,0),MATCH(E714,'Справочные данные и цены'!$E$3:$H$3))+INDEX('Справочные данные и цены'!$D$37:$M$155, MATCH( IFERROR(MID(C714, SEARCH("[", C714,1), SEARCH("]", C714,1) - SEARCH("[", C714,1)+1),"---"), 'Справочные данные и цены'!$C$37:$C$155,0), MATCH(D714,'Справочные данные и цены'!$D$18:$M$18,0)) + INDEX('Справочные данные и цены'!$D$37:$M$155, MATCH( IFERROR(MID(C714, SEARCH("[", C714,SEARCH("]", C714,1)+1), SEARCH("]", C714,SEARCH("]", C714,1)+1) - SEARCH("[", C714,SEARCH("]", C714,1)+1)+1),"---"), 'Справочные данные и цены'!$C$37:$C$155,0), MATCH(D714,'Справочные данные и цены'!$D$18:$M$18,0)),"Не доступно")</f>
        <v>0</v>
      </c>
    </row>
    <row r="715" spans="3:7" ht="14" x14ac:dyDescent="0.2">
      <c r="C715" s="9"/>
      <c r="D715" s="17">
        <v>50</v>
      </c>
      <c r="E715" s="17" t="s">
        <v>63</v>
      </c>
      <c r="F715" s="10">
        <f t="shared" si="11"/>
        <v>0</v>
      </c>
      <c r="G715" s="8">
        <f ca="1">IFERROR(OFFSET('Справочные данные и цены'!$B$4,MATCH(D715,'Справочные данные и цены'!$B$5:$B$13,0),2)*F715+OFFSET('Справочные данные и цены'!$D$4, MATCH(D715,'Справочные данные и цены'!$B$5:$B$13,0),MATCH(E715,'Справочные данные и цены'!$E$3:$H$3))+INDEX('Справочные данные и цены'!$D$37:$M$155, MATCH( IFERROR(MID(C715, SEARCH("[", C715,1), SEARCH("]", C715,1) - SEARCH("[", C715,1)+1),"---"), 'Справочные данные и цены'!$C$37:$C$155,0), MATCH(D715,'Справочные данные и цены'!$D$18:$M$18,0)) + INDEX('Справочные данные и цены'!$D$37:$M$155, MATCH( IFERROR(MID(C715, SEARCH("[", C715,SEARCH("]", C715,1)+1), SEARCH("]", C715,SEARCH("]", C715,1)+1) - SEARCH("[", C715,SEARCH("]", C715,1)+1)+1),"---"), 'Справочные данные и цены'!$C$37:$C$155,0), MATCH(D715,'Справочные данные и цены'!$D$18:$M$18,0)),"Не доступно")</f>
        <v>0</v>
      </c>
    </row>
    <row r="716" spans="3:7" ht="14" x14ac:dyDescent="0.2">
      <c r="C716" s="9"/>
      <c r="D716" s="17">
        <v>50</v>
      </c>
      <c r="E716" s="17" t="s">
        <v>63</v>
      </c>
      <c r="F716" s="10">
        <f t="shared" si="11"/>
        <v>0</v>
      </c>
      <c r="G716" s="8">
        <f ca="1">IFERROR(OFFSET('Справочные данные и цены'!$B$4,MATCH(D716,'Справочные данные и цены'!$B$5:$B$13,0),2)*F716+OFFSET('Справочные данные и цены'!$D$4, MATCH(D716,'Справочные данные и цены'!$B$5:$B$13,0),MATCH(E716,'Справочные данные и цены'!$E$3:$H$3))+INDEX('Справочные данные и цены'!$D$37:$M$155, MATCH( IFERROR(MID(C716, SEARCH("[", C716,1), SEARCH("]", C716,1) - SEARCH("[", C716,1)+1),"---"), 'Справочные данные и цены'!$C$37:$C$155,0), MATCH(D716,'Справочные данные и цены'!$D$18:$M$18,0)) + INDEX('Справочные данные и цены'!$D$37:$M$155, MATCH( IFERROR(MID(C716, SEARCH("[", C716,SEARCH("]", C716,1)+1), SEARCH("]", C716,SEARCH("]", C716,1)+1) - SEARCH("[", C716,SEARCH("]", C716,1)+1)+1),"---"), 'Справочные данные и цены'!$C$37:$C$155,0), MATCH(D716,'Справочные данные и цены'!$D$18:$M$18,0)),"Не доступно")</f>
        <v>0</v>
      </c>
    </row>
    <row r="717" spans="3:7" ht="14" x14ac:dyDescent="0.2">
      <c r="C717" s="9"/>
      <c r="D717" s="17">
        <v>50</v>
      </c>
      <c r="E717" s="17" t="s">
        <v>63</v>
      </c>
      <c r="F717" s="10">
        <f t="shared" si="11"/>
        <v>0</v>
      </c>
      <c r="G717" s="8">
        <f ca="1">IFERROR(OFFSET('Справочные данные и цены'!$B$4,MATCH(D717,'Справочные данные и цены'!$B$5:$B$13,0),2)*F717+OFFSET('Справочные данные и цены'!$D$4, MATCH(D717,'Справочные данные и цены'!$B$5:$B$13,0),MATCH(E717,'Справочные данные и цены'!$E$3:$H$3))+INDEX('Справочные данные и цены'!$D$37:$M$155, MATCH( IFERROR(MID(C717, SEARCH("[", C717,1), SEARCH("]", C717,1) - SEARCH("[", C717,1)+1),"---"), 'Справочные данные и цены'!$C$37:$C$155,0), MATCH(D717,'Справочные данные и цены'!$D$18:$M$18,0)) + INDEX('Справочные данные и цены'!$D$37:$M$155, MATCH( IFERROR(MID(C717, SEARCH("[", C717,SEARCH("]", C717,1)+1), SEARCH("]", C717,SEARCH("]", C717,1)+1) - SEARCH("[", C717,SEARCH("]", C717,1)+1)+1),"---"), 'Справочные данные и цены'!$C$37:$C$155,0), MATCH(D717,'Справочные данные и цены'!$D$18:$M$18,0)),"Не доступно")</f>
        <v>0</v>
      </c>
    </row>
    <row r="718" spans="3:7" ht="14" x14ac:dyDescent="0.2">
      <c r="C718" s="9"/>
      <c r="D718" s="17">
        <v>50</v>
      </c>
      <c r="E718" s="17" t="s">
        <v>63</v>
      </c>
      <c r="F718" s="10">
        <f t="shared" si="11"/>
        <v>0</v>
      </c>
      <c r="G718" s="8">
        <f ca="1">IFERROR(OFFSET('Справочные данные и цены'!$B$4,MATCH(D718,'Справочные данные и цены'!$B$5:$B$13,0),2)*F718+OFFSET('Справочные данные и цены'!$D$4, MATCH(D718,'Справочные данные и цены'!$B$5:$B$13,0),MATCH(E718,'Справочные данные и цены'!$E$3:$H$3))+INDEX('Справочные данные и цены'!$D$37:$M$155, MATCH( IFERROR(MID(C718, SEARCH("[", C718,1), SEARCH("]", C718,1) - SEARCH("[", C718,1)+1),"---"), 'Справочные данные и цены'!$C$37:$C$155,0), MATCH(D718,'Справочные данные и цены'!$D$18:$M$18,0)) + INDEX('Справочные данные и цены'!$D$37:$M$155, MATCH( IFERROR(MID(C718, SEARCH("[", C718,SEARCH("]", C718,1)+1), SEARCH("]", C718,SEARCH("]", C718,1)+1) - SEARCH("[", C718,SEARCH("]", C718,1)+1)+1),"---"), 'Справочные данные и цены'!$C$37:$C$155,0), MATCH(D718,'Справочные данные и цены'!$D$18:$M$18,0)),"Не доступно")</f>
        <v>0</v>
      </c>
    </row>
    <row r="719" spans="3:7" ht="14" x14ac:dyDescent="0.2">
      <c r="C719" s="9"/>
      <c r="D719" s="17">
        <v>50</v>
      </c>
      <c r="E719" s="17" t="s">
        <v>63</v>
      </c>
      <c r="F719" s="10">
        <f t="shared" si="11"/>
        <v>0</v>
      </c>
      <c r="G719" s="8">
        <f ca="1">IFERROR(OFFSET('Справочные данные и цены'!$B$4,MATCH(D719,'Справочные данные и цены'!$B$5:$B$13,0),2)*F719+OFFSET('Справочные данные и цены'!$D$4, MATCH(D719,'Справочные данные и цены'!$B$5:$B$13,0),MATCH(E719,'Справочные данные и цены'!$E$3:$H$3))+INDEX('Справочные данные и цены'!$D$37:$M$155, MATCH( IFERROR(MID(C719, SEARCH("[", C719,1), SEARCH("]", C719,1) - SEARCH("[", C719,1)+1),"---"), 'Справочные данные и цены'!$C$37:$C$155,0), MATCH(D719,'Справочные данные и цены'!$D$18:$M$18,0)) + INDEX('Справочные данные и цены'!$D$37:$M$155, MATCH( IFERROR(MID(C719, SEARCH("[", C719,SEARCH("]", C719,1)+1), SEARCH("]", C719,SEARCH("]", C719,1)+1) - SEARCH("[", C719,SEARCH("]", C719,1)+1)+1),"---"), 'Справочные данные и цены'!$C$37:$C$155,0), MATCH(D719,'Справочные данные и цены'!$D$18:$M$18,0)),"Не доступно")</f>
        <v>0</v>
      </c>
    </row>
    <row r="720" spans="3:7" ht="14" x14ac:dyDescent="0.2">
      <c r="C720" s="9"/>
      <c r="D720" s="17">
        <v>50</v>
      </c>
      <c r="E720" s="17" t="s">
        <v>63</v>
      </c>
      <c r="F720" s="10">
        <f t="shared" si="11"/>
        <v>0</v>
      </c>
      <c r="G720" s="8">
        <f ca="1">IFERROR(OFFSET('Справочные данные и цены'!$B$4,MATCH(D720,'Справочные данные и цены'!$B$5:$B$13,0),2)*F720+OFFSET('Справочные данные и цены'!$D$4, MATCH(D720,'Справочные данные и цены'!$B$5:$B$13,0),MATCH(E720,'Справочные данные и цены'!$E$3:$H$3))+INDEX('Справочные данные и цены'!$D$37:$M$155, MATCH( IFERROR(MID(C720, SEARCH("[", C720,1), SEARCH("]", C720,1) - SEARCH("[", C720,1)+1),"---"), 'Справочные данные и цены'!$C$37:$C$155,0), MATCH(D720,'Справочные данные и цены'!$D$18:$M$18,0)) + INDEX('Справочные данные и цены'!$D$37:$M$155, MATCH( IFERROR(MID(C720, SEARCH("[", C720,SEARCH("]", C720,1)+1), SEARCH("]", C720,SEARCH("]", C720,1)+1) - SEARCH("[", C720,SEARCH("]", C720,1)+1)+1),"---"), 'Справочные данные и цены'!$C$37:$C$155,0), MATCH(D720,'Справочные данные и цены'!$D$18:$M$18,0)),"Не доступно")</f>
        <v>0</v>
      </c>
    </row>
    <row r="721" spans="3:7" ht="14" x14ac:dyDescent="0.2">
      <c r="C721" s="9"/>
      <c r="D721" s="17">
        <v>50</v>
      </c>
      <c r="E721" s="17" t="s">
        <v>63</v>
      </c>
      <c r="F721" s="10">
        <f t="shared" si="11"/>
        <v>0</v>
      </c>
      <c r="G721" s="8">
        <f ca="1">IFERROR(OFFSET('Справочные данные и цены'!$B$4,MATCH(D721,'Справочные данные и цены'!$B$5:$B$13,0),2)*F721+OFFSET('Справочные данные и цены'!$D$4, MATCH(D721,'Справочные данные и цены'!$B$5:$B$13,0),MATCH(E721,'Справочные данные и цены'!$E$3:$H$3))+INDEX('Справочные данные и цены'!$D$37:$M$155, MATCH( IFERROR(MID(C721, SEARCH("[", C721,1), SEARCH("]", C721,1) - SEARCH("[", C721,1)+1),"---"), 'Справочные данные и цены'!$C$37:$C$155,0), MATCH(D721,'Справочные данные и цены'!$D$18:$M$18,0)) + INDEX('Справочные данные и цены'!$D$37:$M$155, MATCH( IFERROR(MID(C721, SEARCH("[", C721,SEARCH("]", C721,1)+1), SEARCH("]", C721,SEARCH("]", C721,1)+1) - SEARCH("[", C721,SEARCH("]", C721,1)+1)+1),"---"), 'Справочные данные и цены'!$C$37:$C$155,0), MATCH(D721,'Справочные данные и цены'!$D$18:$M$18,0)),"Не доступно")</f>
        <v>0</v>
      </c>
    </row>
    <row r="722" spans="3:7" ht="14" x14ac:dyDescent="0.2">
      <c r="C722" s="9"/>
      <c r="D722" s="17">
        <v>50</v>
      </c>
      <c r="E722" s="17" t="s">
        <v>63</v>
      </c>
      <c r="F722" s="10">
        <f t="shared" si="11"/>
        <v>0</v>
      </c>
      <c r="G722" s="8">
        <f ca="1">IFERROR(OFFSET('Справочные данные и цены'!$B$4,MATCH(D722,'Справочные данные и цены'!$B$5:$B$13,0),2)*F722+OFFSET('Справочные данные и цены'!$D$4, MATCH(D722,'Справочные данные и цены'!$B$5:$B$13,0),MATCH(E722,'Справочные данные и цены'!$E$3:$H$3))+INDEX('Справочные данные и цены'!$D$37:$M$155, MATCH( IFERROR(MID(C722, SEARCH("[", C722,1), SEARCH("]", C722,1) - SEARCH("[", C722,1)+1),"---"), 'Справочные данные и цены'!$C$37:$C$155,0), MATCH(D722,'Справочные данные и цены'!$D$18:$M$18,0)) + INDEX('Справочные данные и цены'!$D$37:$M$155, MATCH( IFERROR(MID(C722, SEARCH("[", C722,SEARCH("]", C722,1)+1), SEARCH("]", C722,SEARCH("]", C722,1)+1) - SEARCH("[", C722,SEARCH("]", C722,1)+1)+1),"---"), 'Справочные данные и цены'!$C$37:$C$155,0), MATCH(D722,'Справочные данные и цены'!$D$18:$M$18,0)),"Не доступно")</f>
        <v>0</v>
      </c>
    </row>
    <row r="723" spans="3:7" ht="14" x14ac:dyDescent="0.2">
      <c r="C723" s="9"/>
      <c r="D723" s="17">
        <v>50</v>
      </c>
      <c r="E723" s="17" t="s">
        <v>63</v>
      </c>
      <c r="F723" s="10">
        <f t="shared" si="11"/>
        <v>0</v>
      </c>
      <c r="G723" s="8">
        <f ca="1">IFERROR(OFFSET('Справочные данные и цены'!$B$4,MATCH(D723,'Справочные данные и цены'!$B$5:$B$13,0),2)*F723+OFFSET('Справочные данные и цены'!$D$4, MATCH(D723,'Справочные данные и цены'!$B$5:$B$13,0),MATCH(E723,'Справочные данные и цены'!$E$3:$H$3))+INDEX('Справочные данные и цены'!$D$37:$M$155, MATCH( IFERROR(MID(C723, SEARCH("[", C723,1), SEARCH("]", C723,1) - SEARCH("[", C723,1)+1),"---"), 'Справочные данные и цены'!$C$37:$C$155,0), MATCH(D723,'Справочные данные и цены'!$D$18:$M$18,0)) + INDEX('Справочные данные и цены'!$D$37:$M$155, MATCH( IFERROR(MID(C723, SEARCH("[", C723,SEARCH("]", C723,1)+1), SEARCH("]", C723,SEARCH("]", C723,1)+1) - SEARCH("[", C723,SEARCH("]", C723,1)+1)+1),"---"), 'Справочные данные и цены'!$C$37:$C$155,0), MATCH(D723,'Справочные данные и цены'!$D$18:$M$18,0)),"Не доступно")</f>
        <v>0</v>
      </c>
    </row>
    <row r="724" spans="3:7" ht="14" x14ac:dyDescent="0.2">
      <c r="C724" s="9"/>
      <c r="D724" s="17">
        <v>50</v>
      </c>
      <c r="E724" s="17" t="s">
        <v>63</v>
      </c>
      <c r="F724" s="10">
        <f t="shared" si="11"/>
        <v>0</v>
      </c>
      <c r="G724" s="8">
        <f ca="1">IFERROR(OFFSET('Справочные данные и цены'!$B$4,MATCH(D724,'Справочные данные и цены'!$B$5:$B$13,0),2)*F724+OFFSET('Справочные данные и цены'!$D$4, MATCH(D724,'Справочные данные и цены'!$B$5:$B$13,0),MATCH(E724,'Справочные данные и цены'!$E$3:$H$3))+INDEX('Справочные данные и цены'!$D$37:$M$155, MATCH( IFERROR(MID(C724, SEARCH("[", C724,1), SEARCH("]", C724,1) - SEARCH("[", C724,1)+1),"---"), 'Справочные данные и цены'!$C$37:$C$155,0), MATCH(D724,'Справочные данные и цены'!$D$18:$M$18,0)) + INDEX('Справочные данные и цены'!$D$37:$M$155, MATCH( IFERROR(MID(C724, SEARCH("[", C724,SEARCH("]", C724,1)+1), SEARCH("]", C724,SEARCH("]", C724,1)+1) - SEARCH("[", C724,SEARCH("]", C724,1)+1)+1),"---"), 'Справочные данные и цены'!$C$37:$C$155,0), MATCH(D724,'Справочные данные и цены'!$D$18:$M$18,0)),"Не доступно")</f>
        <v>0</v>
      </c>
    </row>
    <row r="725" spans="3:7" ht="14" x14ac:dyDescent="0.2">
      <c r="C725" s="9"/>
      <c r="D725" s="17">
        <v>50</v>
      </c>
      <c r="E725" s="17" t="s">
        <v>63</v>
      </c>
      <c r="F725" s="10">
        <f t="shared" si="11"/>
        <v>0</v>
      </c>
      <c r="G725" s="8">
        <f ca="1">IFERROR(OFFSET('Справочные данные и цены'!$B$4,MATCH(D725,'Справочные данные и цены'!$B$5:$B$13,0),2)*F725+OFFSET('Справочные данные и цены'!$D$4, MATCH(D725,'Справочные данные и цены'!$B$5:$B$13,0),MATCH(E725,'Справочные данные и цены'!$E$3:$H$3))+INDEX('Справочные данные и цены'!$D$37:$M$155, MATCH( IFERROR(MID(C725, SEARCH("[", C725,1), SEARCH("]", C725,1) - SEARCH("[", C725,1)+1),"---"), 'Справочные данные и цены'!$C$37:$C$155,0), MATCH(D725,'Справочные данные и цены'!$D$18:$M$18,0)) + INDEX('Справочные данные и цены'!$D$37:$M$155, MATCH( IFERROR(MID(C725, SEARCH("[", C725,SEARCH("]", C725,1)+1), SEARCH("]", C725,SEARCH("]", C725,1)+1) - SEARCH("[", C725,SEARCH("]", C725,1)+1)+1),"---"), 'Справочные данные и цены'!$C$37:$C$155,0), MATCH(D725,'Справочные данные и цены'!$D$18:$M$18,0)),"Не доступно")</f>
        <v>0</v>
      </c>
    </row>
    <row r="726" spans="3:7" ht="14" x14ac:dyDescent="0.2">
      <c r="C726" s="9"/>
      <c r="D726" s="17">
        <v>50</v>
      </c>
      <c r="E726" s="17" t="s">
        <v>63</v>
      </c>
      <c r="F726" s="10">
        <f t="shared" si="11"/>
        <v>0</v>
      </c>
      <c r="G726" s="8">
        <f ca="1">IFERROR(OFFSET('Справочные данные и цены'!$B$4,MATCH(D726,'Справочные данные и цены'!$B$5:$B$13,0),2)*F726+OFFSET('Справочные данные и цены'!$D$4, MATCH(D726,'Справочные данные и цены'!$B$5:$B$13,0),MATCH(E726,'Справочные данные и цены'!$E$3:$H$3))+INDEX('Справочные данные и цены'!$D$37:$M$155, MATCH( IFERROR(MID(C726, SEARCH("[", C726,1), SEARCH("]", C726,1) - SEARCH("[", C726,1)+1),"---"), 'Справочные данные и цены'!$C$37:$C$155,0), MATCH(D726,'Справочные данные и цены'!$D$18:$M$18,0)) + INDEX('Справочные данные и цены'!$D$37:$M$155, MATCH( IFERROR(MID(C726, SEARCH("[", C726,SEARCH("]", C726,1)+1), SEARCH("]", C726,SEARCH("]", C726,1)+1) - SEARCH("[", C726,SEARCH("]", C726,1)+1)+1),"---"), 'Справочные данные и цены'!$C$37:$C$155,0), MATCH(D726,'Справочные данные и цены'!$D$18:$M$18,0)),"Не доступно")</f>
        <v>0</v>
      </c>
    </row>
    <row r="727" spans="3:7" ht="14" x14ac:dyDescent="0.2">
      <c r="C727" s="9"/>
      <c r="D727" s="17">
        <v>50</v>
      </c>
      <c r="E727" s="17" t="s">
        <v>63</v>
      </c>
      <c r="F727" s="10">
        <f t="shared" si="11"/>
        <v>0</v>
      </c>
      <c r="G727" s="8">
        <f ca="1">IFERROR(OFFSET('Справочные данные и цены'!$B$4,MATCH(D727,'Справочные данные и цены'!$B$5:$B$13,0),2)*F727+OFFSET('Справочные данные и цены'!$D$4, MATCH(D727,'Справочные данные и цены'!$B$5:$B$13,0),MATCH(E727,'Справочные данные и цены'!$E$3:$H$3))+INDEX('Справочные данные и цены'!$D$37:$M$155, MATCH( IFERROR(MID(C727, SEARCH("[", C727,1), SEARCH("]", C727,1) - SEARCH("[", C727,1)+1),"---"), 'Справочные данные и цены'!$C$37:$C$155,0), MATCH(D727,'Справочные данные и цены'!$D$18:$M$18,0)) + INDEX('Справочные данные и цены'!$D$37:$M$155, MATCH( IFERROR(MID(C727, SEARCH("[", C727,SEARCH("]", C727,1)+1), SEARCH("]", C727,SEARCH("]", C727,1)+1) - SEARCH("[", C727,SEARCH("]", C727,1)+1)+1),"---"), 'Справочные данные и цены'!$C$37:$C$155,0), MATCH(D727,'Справочные данные и цены'!$D$18:$M$18,0)),"Не доступно")</f>
        <v>0</v>
      </c>
    </row>
    <row r="728" spans="3:7" ht="14" x14ac:dyDescent="0.2">
      <c r="C728" s="9"/>
      <c r="D728" s="17">
        <v>50</v>
      </c>
      <c r="E728" s="17" t="s">
        <v>63</v>
      </c>
      <c r="F728" s="10">
        <f t="shared" si="11"/>
        <v>0</v>
      </c>
      <c r="G728" s="8">
        <f ca="1">IFERROR(OFFSET('Справочные данные и цены'!$B$4,MATCH(D728,'Справочные данные и цены'!$B$5:$B$13,0),2)*F728+OFFSET('Справочные данные и цены'!$D$4, MATCH(D728,'Справочные данные и цены'!$B$5:$B$13,0),MATCH(E728,'Справочные данные и цены'!$E$3:$H$3))+INDEX('Справочные данные и цены'!$D$37:$M$155, MATCH( IFERROR(MID(C728, SEARCH("[", C728,1), SEARCH("]", C728,1) - SEARCH("[", C728,1)+1),"---"), 'Справочные данные и цены'!$C$37:$C$155,0), MATCH(D728,'Справочные данные и цены'!$D$18:$M$18,0)) + INDEX('Справочные данные и цены'!$D$37:$M$155, MATCH( IFERROR(MID(C728, SEARCH("[", C728,SEARCH("]", C728,1)+1), SEARCH("]", C728,SEARCH("]", C728,1)+1) - SEARCH("[", C728,SEARCH("]", C728,1)+1)+1),"---"), 'Справочные данные и цены'!$C$37:$C$155,0), MATCH(D728,'Справочные данные и цены'!$D$18:$M$18,0)),"Не доступно")</f>
        <v>0</v>
      </c>
    </row>
    <row r="729" spans="3:7" ht="14" x14ac:dyDescent="0.2">
      <c r="C729" s="9"/>
      <c r="D729" s="17">
        <v>50</v>
      </c>
      <c r="E729" s="17" t="s">
        <v>63</v>
      </c>
      <c r="F729" s="10">
        <f t="shared" si="11"/>
        <v>0</v>
      </c>
      <c r="G729" s="8">
        <f ca="1">IFERROR(OFFSET('Справочные данные и цены'!$B$4,MATCH(D729,'Справочные данные и цены'!$B$5:$B$13,0),2)*F729+OFFSET('Справочные данные и цены'!$D$4, MATCH(D729,'Справочные данные и цены'!$B$5:$B$13,0),MATCH(E729,'Справочные данные и цены'!$E$3:$H$3))+INDEX('Справочные данные и цены'!$D$37:$M$155, MATCH( IFERROR(MID(C729, SEARCH("[", C729,1), SEARCH("]", C729,1) - SEARCH("[", C729,1)+1),"---"), 'Справочные данные и цены'!$C$37:$C$155,0), MATCH(D729,'Справочные данные и цены'!$D$18:$M$18,0)) + INDEX('Справочные данные и цены'!$D$37:$M$155, MATCH( IFERROR(MID(C729, SEARCH("[", C729,SEARCH("]", C729,1)+1), SEARCH("]", C729,SEARCH("]", C729,1)+1) - SEARCH("[", C729,SEARCH("]", C729,1)+1)+1),"---"), 'Справочные данные и цены'!$C$37:$C$155,0), MATCH(D729,'Справочные данные и цены'!$D$18:$M$18,0)),"Не доступно")</f>
        <v>0</v>
      </c>
    </row>
    <row r="730" spans="3:7" ht="14" x14ac:dyDescent="0.2">
      <c r="C730" s="9"/>
      <c r="D730" s="17">
        <v>50</v>
      </c>
      <c r="E730" s="17" t="s">
        <v>63</v>
      </c>
      <c r="F730" s="10">
        <f t="shared" si="11"/>
        <v>0</v>
      </c>
      <c r="G730" s="8">
        <f ca="1">IFERROR(OFFSET('Справочные данные и цены'!$B$4,MATCH(D730,'Справочные данные и цены'!$B$5:$B$13,0),2)*F730+OFFSET('Справочные данные и цены'!$D$4, MATCH(D730,'Справочные данные и цены'!$B$5:$B$13,0),MATCH(E730,'Справочные данные и цены'!$E$3:$H$3))+INDEX('Справочные данные и цены'!$D$37:$M$155, MATCH( IFERROR(MID(C730, SEARCH("[", C730,1), SEARCH("]", C730,1) - SEARCH("[", C730,1)+1),"---"), 'Справочные данные и цены'!$C$37:$C$155,0), MATCH(D730,'Справочные данные и цены'!$D$18:$M$18,0)) + INDEX('Справочные данные и цены'!$D$37:$M$155, MATCH( IFERROR(MID(C730, SEARCH("[", C730,SEARCH("]", C730,1)+1), SEARCH("]", C730,SEARCH("]", C730,1)+1) - SEARCH("[", C730,SEARCH("]", C730,1)+1)+1),"---"), 'Справочные данные и цены'!$C$37:$C$155,0), MATCH(D730,'Справочные данные и цены'!$D$18:$M$18,0)),"Не доступно")</f>
        <v>0</v>
      </c>
    </row>
    <row r="731" spans="3:7" ht="14" x14ac:dyDescent="0.2">
      <c r="C731" s="9"/>
      <c r="D731" s="17">
        <v>50</v>
      </c>
      <c r="E731" s="17" t="s">
        <v>63</v>
      </c>
      <c r="F731" s="10">
        <f t="shared" si="11"/>
        <v>0</v>
      </c>
      <c r="G731" s="8">
        <f ca="1">IFERROR(OFFSET('Справочные данные и цены'!$B$4,MATCH(D731,'Справочные данные и цены'!$B$5:$B$13,0),2)*F731+OFFSET('Справочные данные и цены'!$D$4, MATCH(D731,'Справочные данные и цены'!$B$5:$B$13,0),MATCH(E731,'Справочные данные и цены'!$E$3:$H$3))+INDEX('Справочные данные и цены'!$D$37:$M$155, MATCH( IFERROR(MID(C731, SEARCH("[", C731,1), SEARCH("]", C731,1) - SEARCH("[", C731,1)+1),"---"), 'Справочные данные и цены'!$C$37:$C$155,0), MATCH(D731,'Справочные данные и цены'!$D$18:$M$18,0)) + INDEX('Справочные данные и цены'!$D$37:$M$155, MATCH( IFERROR(MID(C731, SEARCH("[", C731,SEARCH("]", C731,1)+1), SEARCH("]", C731,SEARCH("]", C731,1)+1) - SEARCH("[", C731,SEARCH("]", C731,1)+1)+1),"---"), 'Справочные данные и цены'!$C$37:$C$155,0), MATCH(D731,'Справочные данные и цены'!$D$18:$M$18,0)),"Не доступно")</f>
        <v>0</v>
      </c>
    </row>
    <row r="732" spans="3:7" ht="14" x14ac:dyDescent="0.2">
      <c r="C732" s="9"/>
      <c r="D732" s="17">
        <v>50</v>
      </c>
      <c r="E732" s="17" t="s">
        <v>63</v>
      </c>
      <c r="F732" s="10">
        <f t="shared" si="11"/>
        <v>0</v>
      </c>
      <c r="G732" s="8">
        <f ca="1">IFERROR(OFFSET('Справочные данные и цены'!$B$4,MATCH(D732,'Справочные данные и цены'!$B$5:$B$13,0),2)*F732+OFFSET('Справочные данные и цены'!$D$4, MATCH(D732,'Справочные данные и цены'!$B$5:$B$13,0),MATCH(E732,'Справочные данные и цены'!$E$3:$H$3))+INDEX('Справочные данные и цены'!$D$37:$M$155, MATCH( IFERROR(MID(C732, SEARCH("[", C732,1), SEARCH("]", C732,1) - SEARCH("[", C732,1)+1),"---"), 'Справочные данные и цены'!$C$37:$C$155,0), MATCH(D732,'Справочные данные и цены'!$D$18:$M$18,0)) + INDEX('Справочные данные и цены'!$D$37:$M$155, MATCH( IFERROR(MID(C732, SEARCH("[", C732,SEARCH("]", C732,1)+1), SEARCH("]", C732,SEARCH("]", C732,1)+1) - SEARCH("[", C732,SEARCH("]", C732,1)+1)+1),"---"), 'Справочные данные и цены'!$C$37:$C$155,0), MATCH(D732,'Справочные данные и цены'!$D$18:$M$18,0)),"Не доступно")</f>
        <v>0</v>
      </c>
    </row>
    <row r="733" spans="3:7" ht="14" x14ac:dyDescent="0.2">
      <c r="C733" s="9"/>
      <c r="D733" s="17">
        <v>50</v>
      </c>
      <c r="E733" s="17" t="s">
        <v>63</v>
      </c>
      <c r="F733" s="10">
        <f t="shared" si="11"/>
        <v>0</v>
      </c>
      <c r="G733" s="8">
        <f ca="1">IFERROR(OFFSET('Справочные данные и цены'!$B$4,MATCH(D733,'Справочные данные и цены'!$B$5:$B$13,0),2)*F733+OFFSET('Справочные данные и цены'!$D$4, MATCH(D733,'Справочные данные и цены'!$B$5:$B$13,0),MATCH(E733,'Справочные данные и цены'!$E$3:$H$3))+INDEX('Справочные данные и цены'!$D$37:$M$155, MATCH( IFERROR(MID(C733, SEARCH("[", C733,1), SEARCH("]", C733,1) - SEARCH("[", C733,1)+1),"---"), 'Справочные данные и цены'!$C$37:$C$155,0), MATCH(D733,'Справочные данные и цены'!$D$18:$M$18,0)) + INDEX('Справочные данные и цены'!$D$37:$M$155, MATCH( IFERROR(MID(C733, SEARCH("[", C733,SEARCH("]", C733,1)+1), SEARCH("]", C733,SEARCH("]", C733,1)+1) - SEARCH("[", C733,SEARCH("]", C733,1)+1)+1),"---"), 'Справочные данные и цены'!$C$37:$C$155,0), MATCH(D733,'Справочные данные и цены'!$D$18:$M$18,0)),"Не доступно")</f>
        <v>0</v>
      </c>
    </row>
    <row r="734" spans="3:7" ht="14" x14ac:dyDescent="0.2">
      <c r="C734" s="9"/>
      <c r="D734" s="17">
        <v>50</v>
      </c>
      <c r="E734" s="17" t="s">
        <v>63</v>
      </c>
      <c r="F734" s="10">
        <f t="shared" si="11"/>
        <v>0</v>
      </c>
      <c r="G734" s="8">
        <f ca="1">IFERROR(OFFSET('Справочные данные и цены'!$B$4,MATCH(D734,'Справочные данные и цены'!$B$5:$B$13,0),2)*F734+OFFSET('Справочные данные и цены'!$D$4, MATCH(D734,'Справочные данные и цены'!$B$5:$B$13,0),MATCH(E734,'Справочные данные и цены'!$E$3:$H$3))+INDEX('Справочные данные и цены'!$D$37:$M$155, MATCH( IFERROR(MID(C734, SEARCH("[", C734,1), SEARCH("]", C734,1) - SEARCH("[", C734,1)+1),"---"), 'Справочные данные и цены'!$C$37:$C$155,0), MATCH(D734,'Справочные данные и цены'!$D$18:$M$18,0)) + INDEX('Справочные данные и цены'!$D$37:$M$155, MATCH( IFERROR(MID(C734, SEARCH("[", C734,SEARCH("]", C734,1)+1), SEARCH("]", C734,SEARCH("]", C734,1)+1) - SEARCH("[", C734,SEARCH("]", C734,1)+1)+1),"---"), 'Справочные данные и цены'!$C$37:$C$155,0), MATCH(D734,'Справочные данные и цены'!$D$18:$M$18,0)),"Не доступно")</f>
        <v>0</v>
      </c>
    </row>
    <row r="735" spans="3:7" ht="14" x14ac:dyDescent="0.2">
      <c r="C735" s="9"/>
      <c r="D735" s="17">
        <v>50</v>
      </c>
      <c r="E735" s="17" t="s">
        <v>63</v>
      </c>
      <c r="F735" s="10">
        <f t="shared" si="11"/>
        <v>0</v>
      </c>
      <c r="G735" s="8">
        <f ca="1">IFERROR(OFFSET('Справочные данные и цены'!$B$4,MATCH(D735,'Справочные данные и цены'!$B$5:$B$13,0),2)*F735+OFFSET('Справочные данные и цены'!$D$4, MATCH(D735,'Справочные данные и цены'!$B$5:$B$13,0),MATCH(E735,'Справочные данные и цены'!$E$3:$H$3))+INDEX('Справочные данные и цены'!$D$37:$M$155, MATCH( IFERROR(MID(C735, SEARCH("[", C735,1), SEARCH("]", C735,1) - SEARCH("[", C735,1)+1),"---"), 'Справочные данные и цены'!$C$37:$C$155,0), MATCH(D735,'Справочные данные и цены'!$D$18:$M$18,0)) + INDEX('Справочные данные и цены'!$D$37:$M$155, MATCH( IFERROR(MID(C735, SEARCH("[", C735,SEARCH("]", C735,1)+1), SEARCH("]", C735,SEARCH("]", C735,1)+1) - SEARCH("[", C735,SEARCH("]", C735,1)+1)+1),"---"), 'Справочные данные и цены'!$C$37:$C$155,0), MATCH(D735,'Справочные данные и цены'!$D$18:$M$18,0)),"Не доступно")</f>
        <v>0</v>
      </c>
    </row>
    <row r="736" spans="3:7" ht="14" x14ac:dyDescent="0.2">
      <c r="C736" s="9"/>
      <c r="D736" s="17">
        <v>50</v>
      </c>
      <c r="E736" s="17" t="s">
        <v>63</v>
      </c>
      <c r="F736" s="10">
        <f t="shared" si="11"/>
        <v>0</v>
      </c>
      <c r="G736" s="8">
        <f ca="1">IFERROR(OFFSET('Справочные данные и цены'!$B$4,MATCH(D736,'Справочные данные и цены'!$B$5:$B$13,0),2)*F736+OFFSET('Справочные данные и цены'!$D$4, MATCH(D736,'Справочные данные и цены'!$B$5:$B$13,0),MATCH(E736,'Справочные данные и цены'!$E$3:$H$3))+INDEX('Справочные данные и цены'!$D$37:$M$155, MATCH( IFERROR(MID(C736, SEARCH("[", C736,1), SEARCH("]", C736,1) - SEARCH("[", C736,1)+1),"---"), 'Справочные данные и цены'!$C$37:$C$155,0), MATCH(D736,'Справочные данные и цены'!$D$18:$M$18,0)) + INDEX('Справочные данные и цены'!$D$37:$M$155, MATCH( IFERROR(MID(C736, SEARCH("[", C736,SEARCH("]", C736,1)+1), SEARCH("]", C736,SEARCH("]", C736,1)+1) - SEARCH("[", C736,SEARCH("]", C736,1)+1)+1),"---"), 'Справочные данные и цены'!$C$37:$C$155,0), MATCH(D736,'Справочные данные и цены'!$D$18:$M$18,0)),"Не доступно")</f>
        <v>0</v>
      </c>
    </row>
    <row r="737" spans="3:7" ht="14" x14ac:dyDescent="0.2">
      <c r="C737" s="9"/>
      <c r="D737" s="17">
        <v>50</v>
      </c>
      <c r="E737" s="17" t="s">
        <v>63</v>
      </c>
      <c r="F737" s="10">
        <f t="shared" si="11"/>
        <v>0</v>
      </c>
      <c r="G737" s="8">
        <f ca="1">IFERROR(OFFSET('Справочные данные и цены'!$B$4,MATCH(D737,'Справочные данные и цены'!$B$5:$B$13,0),2)*F737+OFFSET('Справочные данные и цены'!$D$4, MATCH(D737,'Справочные данные и цены'!$B$5:$B$13,0),MATCH(E737,'Справочные данные и цены'!$E$3:$H$3))+INDEX('Справочные данные и цены'!$D$37:$M$155, MATCH( IFERROR(MID(C737, SEARCH("[", C737,1), SEARCH("]", C737,1) - SEARCH("[", C737,1)+1),"---"), 'Справочные данные и цены'!$C$37:$C$155,0), MATCH(D737,'Справочные данные и цены'!$D$18:$M$18,0)) + INDEX('Справочные данные и цены'!$D$37:$M$155, MATCH( IFERROR(MID(C737, SEARCH("[", C737,SEARCH("]", C737,1)+1), SEARCH("]", C737,SEARCH("]", C737,1)+1) - SEARCH("[", C737,SEARCH("]", C737,1)+1)+1),"---"), 'Справочные данные и цены'!$C$37:$C$155,0), MATCH(D737,'Справочные данные и цены'!$D$18:$M$18,0)),"Не доступно")</f>
        <v>0</v>
      </c>
    </row>
    <row r="738" spans="3:7" ht="14" x14ac:dyDescent="0.2">
      <c r="C738" s="9"/>
      <c r="D738" s="17">
        <v>50</v>
      </c>
      <c r="E738" s="17" t="s">
        <v>63</v>
      </c>
      <c r="F738" s="10">
        <f t="shared" si="11"/>
        <v>0</v>
      </c>
      <c r="G738" s="8">
        <f ca="1">IFERROR(OFFSET('Справочные данные и цены'!$B$4,MATCH(D738,'Справочные данные и цены'!$B$5:$B$13,0),2)*F738+OFFSET('Справочные данные и цены'!$D$4, MATCH(D738,'Справочные данные и цены'!$B$5:$B$13,0),MATCH(E738,'Справочные данные и цены'!$E$3:$H$3))+INDEX('Справочные данные и цены'!$D$37:$M$155, MATCH( IFERROR(MID(C738, SEARCH("[", C738,1), SEARCH("]", C738,1) - SEARCH("[", C738,1)+1),"---"), 'Справочные данные и цены'!$C$37:$C$155,0), MATCH(D738,'Справочные данные и цены'!$D$18:$M$18,0)) + INDEX('Справочные данные и цены'!$D$37:$M$155, MATCH( IFERROR(MID(C738, SEARCH("[", C738,SEARCH("]", C738,1)+1), SEARCH("]", C738,SEARCH("]", C738,1)+1) - SEARCH("[", C738,SEARCH("]", C738,1)+1)+1),"---"), 'Справочные данные и цены'!$C$37:$C$155,0), MATCH(D738,'Справочные данные и цены'!$D$18:$M$18,0)),"Не доступно")</f>
        <v>0</v>
      </c>
    </row>
    <row r="739" spans="3:7" ht="14" x14ac:dyDescent="0.2">
      <c r="C739" s="9"/>
      <c r="D739" s="17">
        <v>50</v>
      </c>
      <c r="E739" s="17" t="s">
        <v>63</v>
      </c>
      <c r="F739" s="10">
        <f t="shared" si="11"/>
        <v>0</v>
      </c>
      <c r="G739" s="8">
        <f ca="1">IFERROR(OFFSET('Справочные данные и цены'!$B$4,MATCH(D739,'Справочные данные и цены'!$B$5:$B$13,0),2)*F739+OFFSET('Справочные данные и цены'!$D$4, MATCH(D739,'Справочные данные и цены'!$B$5:$B$13,0),MATCH(E739,'Справочные данные и цены'!$E$3:$H$3))+INDEX('Справочные данные и цены'!$D$37:$M$155, MATCH( IFERROR(MID(C739, SEARCH("[", C739,1), SEARCH("]", C739,1) - SEARCH("[", C739,1)+1),"---"), 'Справочные данные и цены'!$C$37:$C$155,0), MATCH(D739,'Справочные данные и цены'!$D$18:$M$18,0)) + INDEX('Справочные данные и цены'!$D$37:$M$155, MATCH( IFERROR(MID(C739, SEARCH("[", C739,SEARCH("]", C739,1)+1), SEARCH("]", C739,SEARCH("]", C739,1)+1) - SEARCH("[", C739,SEARCH("]", C739,1)+1)+1),"---"), 'Справочные данные и цены'!$C$37:$C$155,0), MATCH(D739,'Справочные данные и цены'!$D$18:$M$18,0)),"Не доступно")</f>
        <v>0</v>
      </c>
    </row>
    <row r="740" spans="3:7" ht="14" x14ac:dyDescent="0.2">
      <c r="C740" s="9"/>
      <c r="D740" s="17">
        <v>50</v>
      </c>
      <c r="E740" s="17" t="s">
        <v>63</v>
      </c>
      <c r="F740" s="10">
        <f t="shared" si="11"/>
        <v>0</v>
      </c>
      <c r="G740" s="8">
        <f ca="1">IFERROR(OFFSET('Справочные данные и цены'!$B$4,MATCH(D740,'Справочные данные и цены'!$B$5:$B$13,0),2)*F740+OFFSET('Справочные данные и цены'!$D$4, MATCH(D740,'Справочные данные и цены'!$B$5:$B$13,0),MATCH(E740,'Справочные данные и цены'!$E$3:$H$3))+INDEX('Справочные данные и цены'!$D$37:$M$155, MATCH( IFERROR(MID(C740, SEARCH("[", C740,1), SEARCH("]", C740,1) - SEARCH("[", C740,1)+1),"---"), 'Справочные данные и цены'!$C$37:$C$155,0), MATCH(D740,'Справочные данные и цены'!$D$18:$M$18,0)) + INDEX('Справочные данные и цены'!$D$37:$M$155, MATCH( IFERROR(MID(C740, SEARCH("[", C740,SEARCH("]", C740,1)+1), SEARCH("]", C740,SEARCH("]", C740,1)+1) - SEARCH("[", C740,SEARCH("]", C740,1)+1)+1),"---"), 'Справочные данные и цены'!$C$37:$C$155,0), MATCH(D740,'Справочные данные и цены'!$D$18:$M$18,0)),"Не доступно")</f>
        <v>0</v>
      </c>
    </row>
    <row r="741" spans="3:7" ht="14" x14ac:dyDescent="0.2">
      <c r="C741" s="9"/>
      <c r="D741" s="17">
        <v>50</v>
      </c>
      <c r="E741" s="17" t="s">
        <v>63</v>
      </c>
      <c r="F741" s="10">
        <f t="shared" si="11"/>
        <v>0</v>
      </c>
      <c r="G741" s="8">
        <f ca="1">IFERROR(OFFSET('Справочные данные и цены'!$B$4,MATCH(D741,'Справочные данные и цены'!$B$5:$B$13,0),2)*F741+OFFSET('Справочные данные и цены'!$D$4, MATCH(D741,'Справочные данные и цены'!$B$5:$B$13,0),MATCH(E741,'Справочные данные и цены'!$E$3:$H$3))+INDEX('Справочные данные и цены'!$D$37:$M$155, MATCH( IFERROR(MID(C741, SEARCH("[", C741,1), SEARCH("]", C741,1) - SEARCH("[", C741,1)+1),"---"), 'Справочные данные и цены'!$C$37:$C$155,0), MATCH(D741,'Справочные данные и цены'!$D$18:$M$18,0)) + INDEX('Справочные данные и цены'!$D$37:$M$155, MATCH( IFERROR(MID(C741, SEARCH("[", C741,SEARCH("]", C741,1)+1), SEARCH("]", C741,SEARCH("]", C741,1)+1) - SEARCH("[", C741,SEARCH("]", C741,1)+1)+1),"---"), 'Справочные данные и цены'!$C$37:$C$155,0), MATCH(D741,'Справочные данные и цены'!$D$18:$M$18,0)),"Не доступно")</f>
        <v>0</v>
      </c>
    </row>
    <row r="742" spans="3:7" ht="14" x14ac:dyDescent="0.2">
      <c r="C742" s="9"/>
      <c r="D742" s="17">
        <v>50</v>
      </c>
      <c r="E742" s="17" t="s">
        <v>63</v>
      </c>
      <c r="F742" s="10">
        <f t="shared" si="11"/>
        <v>0</v>
      </c>
      <c r="G742" s="8">
        <f ca="1">IFERROR(OFFSET('Справочные данные и цены'!$B$4,MATCH(D742,'Справочные данные и цены'!$B$5:$B$13,0),2)*F742+OFFSET('Справочные данные и цены'!$D$4, MATCH(D742,'Справочные данные и цены'!$B$5:$B$13,0),MATCH(E742,'Справочные данные и цены'!$E$3:$H$3))+INDEX('Справочные данные и цены'!$D$37:$M$155, MATCH( IFERROR(MID(C742, SEARCH("[", C742,1), SEARCH("]", C742,1) - SEARCH("[", C742,1)+1),"---"), 'Справочные данные и цены'!$C$37:$C$155,0), MATCH(D742,'Справочные данные и цены'!$D$18:$M$18,0)) + INDEX('Справочные данные и цены'!$D$37:$M$155, MATCH( IFERROR(MID(C742, SEARCH("[", C742,SEARCH("]", C742,1)+1), SEARCH("]", C742,SEARCH("]", C742,1)+1) - SEARCH("[", C742,SEARCH("]", C742,1)+1)+1),"---"), 'Справочные данные и цены'!$C$37:$C$155,0), MATCH(D742,'Справочные данные и цены'!$D$18:$M$18,0)),"Не доступно")</f>
        <v>0</v>
      </c>
    </row>
    <row r="743" spans="3:7" ht="14" x14ac:dyDescent="0.2">
      <c r="C743" s="9"/>
      <c r="D743" s="17">
        <v>50</v>
      </c>
      <c r="E743" s="17" t="s">
        <v>63</v>
      </c>
      <c r="F743" s="10">
        <f t="shared" si="11"/>
        <v>0</v>
      </c>
      <c r="G743" s="8">
        <f ca="1">IFERROR(OFFSET('Справочные данные и цены'!$B$4,MATCH(D743,'Справочные данные и цены'!$B$5:$B$13,0),2)*F743+OFFSET('Справочные данные и цены'!$D$4, MATCH(D743,'Справочные данные и цены'!$B$5:$B$13,0),MATCH(E743,'Справочные данные и цены'!$E$3:$H$3))+INDEX('Справочные данные и цены'!$D$37:$M$155, MATCH( IFERROR(MID(C743, SEARCH("[", C743,1), SEARCH("]", C743,1) - SEARCH("[", C743,1)+1),"---"), 'Справочные данные и цены'!$C$37:$C$155,0), MATCH(D743,'Справочные данные и цены'!$D$18:$M$18,0)) + INDEX('Справочные данные и цены'!$D$37:$M$155, MATCH( IFERROR(MID(C743, SEARCH("[", C743,SEARCH("]", C743,1)+1), SEARCH("]", C743,SEARCH("]", C743,1)+1) - SEARCH("[", C743,SEARCH("]", C743,1)+1)+1),"---"), 'Справочные данные и цены'!$C$37:$C$155,0), MATCH(D743,'Справочные данные и цены'!$D$18:$M$18,0)),"Не доступно")</f>
        <v>0</v>
      </c>
    </row>
    <row r="744" spans="3:7" ht="14" x14ac:dyDescent="0.2">
      <c r="C744" s="9"/>
      <c r="D744" s="17">
        <v>50</v>
      </c>
      <c r="E744" s="17" t="s">
        <v>63</v>
      </c>
      <c r="F744" s="10">
        <f t="shared" si="11"/>
        <v>0</v>
      </c>
      <c r="G744" s="8">
        <f ca="1">IFERROR(OFFSET('Справочные данные и цены'!$B$4,MATCH(D744,'Справочные данные и цены'!$B$5:$B$13,0),2)*F744+OFFSET('Справочные данные и цены'!$D$4, MATCH(D744,'Справочные данные и цены'!$B$5:$B$13,0),MATCH(E744,'Справочные данные и цены'!$E$3:$H$3))+INDEX('Справочные данные и цены'!$D$37:$M$155, MATCH( IFERROR(MID(C744, SEARCH("[", C744,1), SEARCH("]", C744,1) - SEARCH("[", C744,1)+1),"---"), 'Справочные данные и цены'!$C$37:$C$155,0), MATCH(D744,'Справочные данные и цены'!$D$18:$M$18,0)) + INDEX('Справочные данные и цены'!$D$37:$M$155, MATCH( IFERROR(MID(C744, SEARCH("[", C744,SEARCH("]", C744,1)+1), SEARCH("]", C744,SEARCH("]", C744,1)+1) - SEARCH("[", C744,SEARCH("]", C744,1)+1)+1),"---"), 'Справочные данные и цены'!$C$37:$C$155,0), MATCH(D744,'Справочные данные и цены'!$D$18:$M$18,0)),"Не доступно")</f>
        <v>0</v>
      </c>
    </row>
    <row r="745" spans="3:7" ht="14" x14ac:dyDescent="0.2">
      <c r="C745" s="9"/>
      <c r="D745" s="17">
        <v>50</v>
      </c>
      <c r="E745" s="17" t="s">
        <v>63</v>
      </c>
      <c r="F745" s="10">
        <f t="shared" si="11"/>
        <v>0</v>
      </c>
      <c r="G745" s="8">
        <f ca="1">IFERROR(OFFSET('Справочные данные и цены'!$B$4,MATCH(D745,'Справочные данные и цены'!$B$5:$B$13,0),2)*F745+OFFSET('Справочные данные и цены'!$D$4, MATCH(D745,'Справочные данные и цены'!$B$5:$B$13,0),MATCH(E745,'Справочные данные и цены'!$E$3:$H$3))+INDEX('Справочные данные и цены'!$D$37:$M$155, MATCH( IFERROR(MID(C745, SEARCH("[", C745,1), SEARCH("]", C745,1) - SEARCH("[", C745,1)+1),"---"), 'Справочные данные и цены'!$C$37:$C$155,0), MATCH(D745,'Справочные данные и цены'!$D$18:$M$18,0)) + INDEX('Справочные данные и цены'!$D$37:$M$155, MATCH( IFERROR(MID(C745, SEARCH("[", C745,SEARCH("]", C745,1)+1), SEARCH("]", C745,SEARCH("]", C745,1)+1) - SEARCH("[", C745,SEARCH("]", C745,1)+1)+1),"---"), 'Справочные данные и цены'!$C$37:$C$155,0), MATCH(D745,'Справочные данные и цены'!$D$18:$M$18,0)),"Не доступно")</f>
        <v>0</v>
      </c>
    </row>
    <row r="746" spans="3:7" ht="14" x14ac:dyDescent="0.2">
      <c r="C746" s="9"/>
      <c r="D746" s="17">
        <v>50</v>
      </c>
      <c r="E746" s="17" t="s">
        <v>63</v>
      </c>
      <c r="F746" s="10">
        <f t="shared" si="11"/>
        <v>0</v>
      </c>
      <c r="G746" s="8">
        <f ca="1">IFERROR(OFFSET('Справочные данные и цены'!$B$4,MATCH(D746,'Справочные данные и цены'!$B$5:$B$13,0),2)*F746+OFFSET('Справочные данные и цены'!$D$4, MATCH(D746,'Справочные данные и цены'!$B$5:$B$13,0),MATCH(E746,'Справочные данные и цены'!$E$3:$H$3))+INDEX('Справочные данные и цены'!$D$37:$M$155, MATCH( IFERROR(MID(C746, SEARCH("[", C746,1), SEARCH("]", C746,1) - SEARCH("[", C746,1)+1),"---"), 'Справочные данные и цены'!$C$37:$C$155,0), MATCH(D746,'Справочные данные и цены'!$D$18:$M$18,0)) + INDEX('Справочные данные и цены'!$D$37:$M$155, MATCH( IFERROR(MID(C746, SEARCH("[", C746,SEARCH("]", C746,1)+1), SEARCH("]", C746,SEARCH("]", C746,1)+1) - SEARCH("[", C746,SEARCH("]", C746,1)+1)+1),"---"), 'Справочные данные и цены'!$C$37:$C$155,0), MATCH(D746,'Справочные данные и цены'!$D$18:$M$18,0)),"Не доступно")</f>
        <v>0</v>
      </c>
    </row>
    <row r="747" spans="3:7" ht="14" x14ac:dyDescent="0.2">
      <c r="C747" s="9"/>
      <c r="D747" s="17">
        <v>50</v>
      </c>
      <c r="E747" s="17" t="s">
        <v>63</v>
      </c>
      <c r="F747" s="10">
        <f t="shared" si="11"/>
        <v>0</v>
      </c>
      <c r="G747" s="8">
        <f ca="1">IFERROR(OFFSET('Справочные данные и цены'!$B$4,MATCH(D747,'Справочные данные и цены'!$B$5:$B$13,0),2)*F747+OFFSET('Справочные данные и цены'!$D$4, MATCH(D747,'Справочные данные и цены'!$B$5:$B$13,0),MATCH(E747,'Справочные данные и цены'!$E$3:$H$3))+INDEX('Справочные данные и цены'!$D$37:$M$155, MATCH( IFERROR(MID(C747, SEARCH("[", C747,1), SEARCH("]", C747,1) - SEARCH("[", C747,1)+1),"---"), 'Справочные данные и цены'!$C$37:$C$155,0), MATCH(D747,'Справочные данные и цены'!$D$18:$M$18,0)) + INDEX('Справочные данные и цены'!$D$37:$M$155, MATCH( IFERROR(MID(C747, SEARCH("[", C747,SEARCH("]", C747,1)+1), SEARCH("]", C747,SEARCH("]", C747,1)+1) - SEARCH("[", C747,SEARCH("]", C747,1)+1)+1),"---"), 'Справочные данные и цены'!$C$37:$C$155,0), MATCH(D747,'Справочные данные и цены'!$D$18:$M$18,0)),"Не доступно")</f>
        <v>0</v>
      </c>
    </row>
    <row r="748" spans="3:7" ht="14" x14ac:dyDescent="0.2">
      <c r="C748" s="9"/>
      <c r="D748" s="17">
        <v>50</v>
      </c>
      <c r="E748" s="17" t="s">
        <v>63</v>
      </c>
      <c r="F748" s="10">
        <f t="shared" si="11"/>
        <v>0</v>
      </c>
      <c r="G748" s="8">
        <f ca="1">IFERROR(OFFSET('Справочные данные и цены'!$B$4,MATCH(D748,'Справочные данные и цены'!$B$5:$B$13,0),2)*F748+OFFSET('Справочные данные и цены'!$D$4, MATCH(D748,'Справочные данные и цены'!$B$5:$B$13,0),MATCH(E748,'Справочные данные и цены'!$E$3:$H$3))+INDEX('Справочные данные и цены'!$D$37:$M$155, MATCH( IFERROR(MID(C748, SEARCH("[", C748,1), SEARCH("]", C748,1) - SEARCH("[", C748,1)+1),"---"), 'Справочные данные и цены'!$C$37:$C$155,0), MATCH(D748,'Справочные данные и цены'!$D$18:$M$18,0)) + INDEX('Справочные данные и цены'!$D$37:$M$155, MATCH( IFERROR(MID(C748, SEARCH("[", C748,SEARCH("]", C748,1)+1), SEARCH("]", C748,SEARCH("]", C748,1)+1) - SEARCH("[", C748,SEARCH("]", C748,1)+1)+1),"---"), 'Справочные данные и цены'!$C$37:$C$155,0), MATCH(D748,'Справочные данные и цены'!$D$18:$M$18,0)),"Не доступно")</f>
        <v>0</v>
      </c>
    </row>
    <row r="749" spans="3:7" ht="14" x14ac:dyDescent="0.2">
      <c r="C749" s="9"/>
      <c r="D749" s="17">
        <v>50</v>
      </c>
      <c r="E749" s="17" t="s">
        <v>63</v>
      </c>
      <c r="F749" s="10">
        <f t="shared" si="11"/>
        <v>0</v>
      </c>
      <c r="G749" s="8">
        <f ca="1">IFERROR(OFFSET('Справочные данные и цены'!$B$4,MATCH(D749,'Справочные данные и цены'!$B$5:$B$13,0),2)*F749+OFFSET('Справочные данные и цены'!$D$4, MATCH(D749,'Справочные данные и цены'!$B$5:$B$13,0),MATCH(E749,'Справочные данные и цены'!$E$3:$H$3))+INDEX('Справочные данные и цены'!$D$37:$M$155, MATCH( IFERROR(MID(C749, SEARCH("[", C749,1), SEARCH("]", C749,1) - SEARCH("[", C749,1)+1),"---"), 'Справочные данные и цены'!$C$37:$C$155,0), MATCH(D749,'Справочные данные и цены'!$D$18:$M$18,0)) + INDEX('Справочные данные и цены'!$D$37:$M$155, MATCH( IFERROR(MID(C749, SEARCH("[", C749,SEARCH("]", C749,1)+1), SEARCH("]", C749,SEARCH("]", C749,1)+1) - SEARCH("[", C749,SEARCH("]", C749,1)+1)+1),"---"), 'Справочные данные и цены'!$C$37:$C$155,0), MATCH(D749,'Справочные данные и цены'!$D$18:$M$18,0)),"Не доступно")</f>
        <v>0</v>
      </c>
    </row>
    <row r="750" spans="3:7" ht="14" x14ac:dyDescent="0.2">
      <c r="C750" s="9"/>
      <c r="D750" s="17">
        <v>50</v>
      </c>
      <c r="E750" s="17" t="s">
        <v>63</v>
      </c>
      <c r="F750" s="10">
        <f t="shared" si="11"/>
        <v>0</v>
      </c>
      <c r="G750" s="8">
        <f ca="1">IFERROR(OFFSET('Справочные данные и цены'!$B$4,MATCH(D750,'Справочные данные и цены'!$B$5:$B$13,0),2)*F750+OFFSET('Справочные данные и цены'!$D$4, MATCH(D750,'Справочные данные и цены'!$B$5:$B$13,0),MATCH(E750,'Справочные данные и цены'!$E$3:$H$3))+INDEX('Справочные данные и цены'!$D$37:$M$155, MATCH( IFERROR(MID(C750, SEARCH("[", C750,1), SEARCH("]", C750,1) - SEARCH("[", C750,1)+1),"---"), 'Справочные данные и цены'!$C$37:$C$155,0), MATCH(D750,'Справочные данные и цены'!$D$18:$M$18,0)) + INDEX('Справочные данные и цены'!$D$37:$M$155, MATCH( IFERROR(MID(C750, SEARCH("[", C750,SEARCH("]", C750,1)+1), SEARCH("]", C750,SEARCH("]", C750,1)+1) - SEARCH("[", C750,SEARCH("]", C750,1)+1)+1),"---"), 'Справочные данные и цены'!$C$37:$C$155,0), MATCH(D750,'Справочные данные и цены'!$D$18:$M$18,0)),"Не доступно")</f>
        <v>0</v>
      </c>
    </row>
    <row r="751" spans="3:7" ht="14" x14ac:dyDescent="0.2">
      <c r="C751" s="9"/>
      <c r="D751" s="17">
        <v>50</v>
      </c>
      <c r="E751" s="17" t="s">
        <v>63</v>
      </c>
      <c r="F751" s="10">
        <f t="shared" si="11"/>
        <v>0</v>
      </c>
      <c r="G751" s="8">
        <f ca="1">IFERROR(OFFSET('Справочные данные и цены'!$B$4,MATCH(D751,'Справочные данные и цены'!$B$5:$B$13,0),2)*F751+OFFSET('Справочные данные и цены'!$D$4, MATCH(D751,'Справочные данные и цены'!$B$5:$B$13,0),MATCH(E751,'Справочные данные и цены'!$E$3:$H$3))+INDEX('Справочные данные и цены'!$D$37:$M$155, MATCH( IFERROR(MID(C751, SEARCH("[", C751,1), SEARCH("]", C751,1) - SEARCH("[", C751,1)+1),"---"), 'Справочные данные и цены'!$C$37:$C$155,0), MATCH(D751,'Справочные данные и цены'!$D$18:$M$18,0)) + INDEX('Справочные данные и цены'!$D$37:$M$155, MATCH( IFERROR(MID(C751, SEARCH("[", C751,SEARCH("]", C751,1)+1), SEARCH("]", C751,SEARCH("]", C751,1)+1) - SEARCH("[", C751,SEARCH("]", C751,1)+1)+1),"---"), 'Справочные данные и цены'!$C$37:$C$155,0), MATCH(D751,'Справочные данные и цены'!$D$18:$M$18,0)),"Не доступно")</f>
        <v>0</v>
      </c>
    </row>
    <row r="752" spans="3:7" ht="14" x14ac:dyDescent="0.2">
      <c r="C752" s="9"/>
      <c r="D752" s="17">
        <v>50</v>
      </c>
      <c r="E752" s="17" t="s">
        <v>63</v>
      </c>
      <c r="F752" s="10">
        <f t="shared" si="11"/>
        <v>0</v>
      </c>
      <c r="G752" s="8">
        <f ca="1">IFERROR(OFFSET('Справочные данные и цены'!$B$4,MATCH(D752,'Справочные данные и цены'!$B$5:$B$13,0),2)*F752+OFFSET('Справочные данные и цены'!$D$4, MATCH(D752,'Справочные данные и цены'!$B$5:$B$13,0),MATCH(E752,'Справочные данные и цены'!$E$3:$H$3))+INDEX('Справочные данные и цены'!$D$37:$M$155, MATCH( IFERROR(MID(C752, SEARCH("[", C752,1), SEARCH("]", C752,1) - SEARCH("[", C752,1)+1),"---"), 'Справочные данные и цены'!$C$37:$C$155,0), MATCH(D752,'Справочные данные и цены'!$D$18:$M$18,0)) + INDEX('Справочные данные и цены'!$D$37:$M$155, MATCH( IFERROR(MID(C752, SEARCH("[", C752,SEARCH("]", C752,1)+1), SEARCH("]", C752,SEARCH("]", C752,1)+1) - SEARCH("[", C752,SEARCH("]", C752,1)+1)+1),"---"), 'Справочные данные и цены'!$C$37:$C$155,0), MATCH(D752,'Справочные данные и цены'!$D$18:$M$18,0)),"Не доступно")</f>
        <v>0</v>
      </c>
    </row>
    <row r="753" spans="3:7" ht="14" x14ac:dyDescent="0.2">
      <c r="C753" s="9"/>
      <c r="D753" s="17">
        <v>50</v>
      </c>
      <c r="E753" s="17" t="s">
        <v>63</v>
      </c>
      <c r="F753" s="10">
        <f t="shared" si="11"/>
        <v>0</v>
      </c>
      <c r="G753" s="8">
        <f ca="1">IFERROR(OFFSET('Справочные данные и цены'!$B$4,MATCH(D753,'Справочные данные и цены'!$B$5:$B$13,0),2)*F753+OFFSET('Справочные данные и цены'!$D$4, MATCH(D753,'Справочные данные и цены'!$B$5:$B$13,0),MATCH(E753,'Справочные данные и цены'!$E$3:$H$3))+INDEX('Справочные данные и цены'!$D$37:$M$155, MATCH( IFERROR(MID(C753, SEARCH("[", C753,1), SEARCH("]", C753,1) - SEARCH("[", C753,1)+1),"---"), 'Справочные данные и цены'!$C$37:$C$155,0), MATCH(D753,'Справочные данные и цены'!$D$18:$M$18,0)) + INDEX('Справочные данные и цены'!$D$37:$M$155, MATCH( IFERROR(MID(C753, SEARCH("[", C753,SEARCH("]", C753,1)+1), SEARCH("]", C753,SEARCH("]", C753,1)+1) - SEARCH("[", C753,SEARCH("]", C753,1)+1)+1),"---"), 'Справочные данные и цены'!$C$37:$C$155,0), MATCH(D753,'Справочные данные и цены'!$D$18:$M$18,0)),"Не доступно")</f>
        <v>0</v>
      </c>
    </row>
    <row r="754" spans="3:7" ht="14" x14ac:dyDescent="0.2">
      <c r="C754" s="9"/>
      <c r="D754" s="17">
        <v>50</v>
      </c>
      <c r="E754" s="17" t="s">
        <v>63</v>
      </c>
      <c r="F754" s="10">
        <f t="shared" si="11"/>
        <v>0</v>
      </c>
      <c r="G754" s="8">
        <f ca="1">IFERROR(OFFSET('Справочные данные и цены'!$B$4,MATCH(D754,'Справочные данные и цены'!$B$5:$B$13,0),2)*F754+OFFSET('Справочные данные и цены'!$D$4, MATCH(D754,'Справочные данные и цены'!$B$5:$B$13,0),MATCH(E754,'Справочные данные и цены'!$E$3:$H$3))+INDEX('Справочные данные и цены'!$D$37:$M$155, MATCH( IFERROR(MID(C754, SEARCH("[", C754,1), SEARCH("]", C754,1) - SEARCH("[", C754,1)+1),"---"), 'Справочные данные и цены'!$C$37:$C$155,0), MATCH(D754,'Справочные данные и цены'!$D$18:$M$18,0)) + INDEX('Справочные данные и цены'!$D$37:$M$155, MATCH( IFERROR(MID(C754, SEARCH("[", C754,SEARCH("]", C754,1)+1), SEARCH("]", C754,SEARCH("]", C754,1)+1) - SEARCH("[", C754,SEARCH("]", C754,1)+1)+1),"---"), 'Справочные данные и цены'!$C$37:$C$155,0), MATCH(D754,'Справочные данные и цены'!$D$18:$M$18,0)),"Не доступно")</f>
        <v>0</v>
      </c>
    </row>
    <row r="755" spans="3:7" ht="14" x14ac:dyDescent="0.2">
      <c r="C755" s="9"/>
      <c r="D755" s="17">
        <v>50</v>
      </c>
      <c r="E755" s="17" t="s">
        <v>63</v>
      </c>
      <c r="F755" s="10">
        <f t="shared" si="11"/>
        <v>0</v>
      </c>
      <c r="G755" s="8">
        <f ca="1">IFERROR(OFFSET('Справочные данные и цены'!$B$4,MATCH(D755,'Справочные данные и цены'!$B$5:$B$13,0),2)*F755+OFFSET('Справочные данные и цены'!$D$4, MATCH(D755,'Справочные данные и цены'!$B$5:$B$13,0),MATCH(E755,'Справочные данные и цены'!$E$3:$H$3))+INDEX('Справочные данные и цены'!$D$37:$M$155, MATCH( IFERROR(MID(C755, SEARCH("[", C755,1), SEARCH("]", C755,1) - SEARCH("[", C755,1)+1),"---"), 'Справочные данные и цены'!$C$37:$C$155,0), MATCH(D755,'Справочные данные и цены'!$D$18:$M$18,0)) + INDEX('Справочные данные и цены'!$D$37:$M$155, MATCH( IFERROR(MID(C755, SEARCH("[", C755,SEARCH("]", C755,1)+1), SEARCH("]", C755,SEARCH("]", C755,1)+1) - SEARCH("[", C755,SEARCH("]", C755,1)+1)+1),"---"), 'Справочные данные и цены'!$C$37:$C$155,0), MATCH(D755,'Справочные данные и цены'!$D$18:$M$18,0)),"Не доступно")</f>
        <v>0</v>
      </c>
    </row>
    <row r="756" spans="3:7" ht="14" x14ac:dyDescent="0.2">
      <c r="C756" s="9"/>
      <c r="D756" s="17">
        <v>50</v>
      </c>
      <c r="E756" s="17" t="s">
        <v>63</v>
      </c>
      <c r="F756" s="10">
        <f t="shared" si="11"/>
        <v>0</v>
      </c>
      <c r="G756" s="8">
        <f ca="1">IFERROR(OFFSET('Справочные данные и цены'!$B$4,MATCH(D756,'Справочные данные и цены'!$B$5:$B$13,0),2)*F756+OFFSET('Справочные данные и цены'!$D$4, MATCH(D756,'Справочные данные и цены'!$B$5:$B$13,0),MATCH(E756,'Справочные данные и цены'!$E$3:$H$3))+INDEX('Справочные данные и цены'!$D$37:$M$155, MATCH( IFERROR(MID(C756, SEARCH("[", C756,1), SEARCH("]", C756,1) - SEARCH("[", C756,1)+1),"---"), 'Справочные данные и цены'!$C$37:$C$155,0), MATCH(D756,'Справочные данные и цены'!$D$18:$M$18,0)) + INDEX('Справочные данные и цены'!$D$37:$M$155, MATCH( IFERROR(MID(C756, SEARCH("[", C756,SEARCH("]", C756,1)+1), SEARCH("]", C756,SEARCH("]", C756,1)+1) - SEARCH("[", C756,SEARCH("]", C756,1)+1)+1),"---"), 'Справочные данные и цены'!$C$37:$C$155,0), MATCH(D756,'Справочные данные и цены'!$D$18:$M$18,0)),"Не доступно")</f>
        <v>0</v>
      </c>
    </row>
    <row r="757" spans="3:7" ht="14" x14ac:dyDescent="0.2">
      <c r="C757" s="9"/>
      <c r="D757" s="17">
        <v>50</v>
      </c>
      <c r="E757" s="17" t="s">
        <v>63</v>
      </c>
      <c r="F757" s="10">
        <f t="shared" si="11"/>
        <v>0</v>
      </c>
      <c r="G757" s="8">
        <f ca="1">IFERROR(OFFSET('Справочные данные и цены'!$B$4,MATCH(D757,'Справочные данные и цены'!$B$5:$B$13,0),2)*F757+OFFSET('Справочные данные и цены'!$D$4, MATCH(D757,'Справочные данные и цены'!$B$5:$B$13,0),MATCH(E757,'Справочные данные и цены'!$E$3:$H$3))+INDEX('Справочные данные и цены'!$D$37:$M$155, MATCH( IFERROR(MID(C757, SEARCH("[", C757,1), SEARCH("]", C757,1) - SEARCH("[", C757,1)+1),"---"), 'Справочные данные и цены'!$C$37:$C$155,0), MATCH(D757,'Справочные данные и цены'!$D$18:$M$18,0)) + INDEX('Справочные данные и цены'!$D$37:$M$155, MATCH( IFERROR(MID(C757, SEARCH("[", C757,SEARCH("]", C757,1)+1), SEARCH("]", C757,SEARCH("]", C757,1)+1) - SEARCH("[", C757,SEARCH("]", C757,1)+1)+1),"---"), 'Справочные данные и цены'!$C$37:$C$155,0), MATCH(D757,'Справочные данные и цены'!$D$18:$M$18,0)),"Не доступно")</f>
        <v>0</v>
      </c>
    </row>
    <row r="758" spans="3:7" ht="14" x14ac:dyDescent="0.2">
      <c r="C758" s="9"/>
      <c r="D758" s="17">
        <v>50</v>
      </c>
      <c r="E758" s="17" t="s">
        <v>63</v>
      </c>
      <c r="F758" s="10">
        <f t="shared" si="11"/>
        <v>0</v>
      </c>
      <c r="G758" s="8">
        <f ca="1">IFERROR(OFFSET('Справочные данные и цены'!$B$4,MATCH(D758,'Справочные данные и цены'!$B$5:$B$13,0),2)*F758+OFFSET('Справочные данные и цены'!$D$4, MATCH(D758,'Справочные данные и цены'!$B$5:$B$13,0),MATCH(E758,'Справочные данные и цены'!$E$3:$H$3))+INDEX('Справочные данные и цены'!$D$37:$M$155, MATCH( IFERROR(MID(C758, SEARCH("[", C758,1), SEARCH("]", C758,1) - SEARCH("[", C758,1)+1),"---"), 'Справочные данные и цены'!$C$37:$C$155,0), MATCH(D758,'Справочные данные и цены'!$D$18:$M$18,0)) + INDEX('Справочные данные и цены'!$D$37:$M$155, MATCH( IFERROR(MID(C758, SEARCH("[", C758,SEARCH("]", C758,1)+1), SEARCH("]", C758,SEARCH("]", C758,1)+1) - SEARCH("[", C758,SEARCH("]", C758,1)+1)+1),"---"), 'Справочные данные и цены'!$C$37:$C$155,0), MATCH(D758,'Справочные данные и цены'!$D$18:$M$18,0)),"Не доступно")</f>
        <v>0</v>
      </c>
    </row>
    <row r="759" spans="3:7" ht="14" x14ac:dyDescent="0.2">
      <c r="C759" s="9"/>
      <c r="D759" s="17">
        <v>50</v>
      </c>
      <c r="E759" s="17" t="s">
        <v>63</v>
      </c>
      <c r="F759" s="10">
        <f t="shared" si="11"/>
        <v>0</v>
      </c>
      <c r="G759" s="8">
        <f ca="1">IFERROR(OFFSET('Справочные данные и цены'!$B$4,MATCH(D759,'Справочные данные и цены'!$B$5:$B$13,0),2)*F759+OFFSET('Справочные данные и цены'!$D$4, MATCH(D759,'Справочные данные и цены'!$B$5:$B$13,0),MATCH(E759,'Справочные данные и цены'!$E$3:$H$3))+INDEX('Справочные данные и цены'!$D$37:$M$155, MATCH( IFERROR(MID(C759, SEARCH("[", C759,1), SEARCH("]", C759,1) - SEARCH("[", C759,1)+1),"---"), 'Справочные данные и цены'!$C$37:$C$155,0), MATCH(D759,'Справочные данные и цены'!$D$18:$M$18,0)) + INDEX('Справочные данные и цены'!$D$37:$M$155, MATCH( IFERROR(MID(C759, SEARCH("[", C759,SEARCH("]", C759,1)+1), SEARCH("]", C759,SEARCH("]", C759,1)+1) - SEARCH("[", C759,SEARCH("]", C759,1)+1)+1),"---"), 'Справочные данные и цены'!$C$37:$C$155,0), MATCH(D759,'Справочные данные и цены'!$D$18:$M$18,0)),"Не доступно")</f>
        <v>0</v>
      </c>
    </row>
    <row r="760" spans="3:7" ht="14" x14ac:dyDescent="0.2">
      <c r="C760" s="9"/>
      <c r="D760" s="17">
        <v>50</v>
      </c>
      <c r="E760" s="17" t="s">
        <v>63</v>
      </c>
      <c r="F760" s="10">
        <f t="shared" si="11"/>
        <v>0</v>
      </c>
      <c r="G760" s="8">
        <f ca="1">IFERROR(OFFSET('Справочные данные и цены'!$B$4,MATCH(D760,'Справочные данные и цены'!$B$5:$B$13,0),2)*F760+OFFSET('Справочные данные и цены'!$D$4, MATCH(D760,'Справочные данные и цены'!$B$5:$B$13,0),MATCH(E760,'Справочные данные и цены'!$E$3:$H$3))+INDEX('Справочные данные и цены'!$D$37:$M$155, MATCH( IFERROR(MID(C760, SEARCH("[", C760,1), SEARCH("]", C760,1) - SEARCH("[", C760,1)+1),"---"), 'Справочные данные и цены'!$C$37:$C$155,0), MATCH(D760,'Справочные данные и цены'!$D$18:$M$18,0)) + INDEX('Справочные данные и цены'!$D$37:$M$155, MATCH( IFERROR(MID(C760, SEARCH("[", C760,SEARCH("]", C760,1)+1), SEARCH("]", C760,SEARCH("]", C760,1)+1) - SEARCH("[", C760,SEARCH("]", C760,1)+1)+1),"---"), 'Справочные данные и цены'!$C$37:$C$155,0), MATCH(D760,'Справочные данные и цены'!$D$18:$M$18,0)),"Не доступно")</f>
        <v>0</v>
      </c>
    </row>
    <row r="761" spans="3:7" ht="14" x14ac:dyDescent="0.2">
      <c r="C761" s="9"/>
      <c r="D761" s="17">
        <v>50</v>
      </c>
      <c r="E761" s="17" t="s">
        <v>63</v>
      </c>
      <c r="F761" s="10">
        <f t="shared" si="11"/>
        <v>0</v>
      </c>
      <c r="G761" s="8">
        <f ca="1">IFERROR(OFFSET('Справочные данные и цены'!$B$4,MATCH(D761,'Справочные данные и цены'!$B$5:$B$13,0),2)*F761+OFFSET('Справочные данные и цены'!$D$4, MATCH(D761,'Справочные данные и цены'!$B$5:$B$13,0),MATCH(E761,'Справочные данные и цены'!$E$3:$H$3))+INDEX('Справочные данные и цены'!$D$37:$M$155, MATCH( IFERROR(MID(C761, SEARCH("[", C761,1), SEARCH("]", C761,1) - SEARCH("[", C761,1)+1),"---"), 'Справочные данные и цены'!$C$37:$C$155,0), MATCH(D761,'Справочные данные и цены'!$D$18:$M$18,0)) + INDEX('Справочные данные и цены'!$D$37:$M$155, MATCH( IFERROR(MID(C761, SEARCH("[", C761,SEARCH("]", C761,1)+1), SEARCH("]", C761,SEARCH("]", C761,1)+1) - SEARCH("[", C761,SEARCH("]", C761,1)+1)+1),"---"), 'Справочные данные и цены'!$C$37:$C$155,0), MATCH(D761,'Справочные данные и цены'!$D$18:$M$18,0)),"Не доступно")</f>
        <v>0</v>
      </c>
    </row>
    <row r="762" spans="3:7" ht="14" x14ac:dyDescent="0.2">
      <c r="C762" s="9"/>
      <c r="D762" s="17">
        <v>50</v>
      </c>
      <c r="E762" s="17" t="s">
        <v>63</v>
      </c>
      <c r="F762" s="10">
        <f t="shared" si="11"/>
        <v>0</v>
      </c>
      <c r="G762" s="8">
        <f ca="1">IFERROR(OFFSET('Справочные данные и цены'!$B$4,MATCH(D762,'Справочные данные и цены'!$B$5:$B$13,0),2)*F762+OFFSET('Справочные данные и цены'!$D$4, MATCH(D762,'Справочные данные и цены'!$B$5:$B$13,0),MATCH(E762,'Справочные данные и цены'!$E$3:$H$3))+INDEX('Справочные данные и цены'!$D$37:$M$155, MATCH( IFERROR(MID(C762, SEARCH("[", C762,1), SEARCH("]", C762,1) - SEARCH("[", C762,1)+1),"---"), 'Справочные данные и цены'!$C$37:$C$155,0), MATCH(D762,'Справочные данные и цены'!$D$18:$M$18,0)) + INDEX('Справочные данные и цены'!$D$37:$M$155, MATCH( IFERROR(MID(C762, SEARCH("[", C762,SEARCH("]", C762,1)+1), SEARCH("]", C762,SEARCH("]", C762,1)+1) - SEARCH("[", C762,SEARCH("]", C762,1)+1)+1),"---"), 'Справочные данные и цены'!$C$37:$C$155,0), MATCH(D762,'Справочные данные и цены'!$D$18:$M$18,0)),"Не доступно")</f>
        <v>0</v>
      </c>
    </row>
    <row r="763" spans="3:7" ht="14" x14ac:dyDescent="0.2">
      <c r="C763" s="9"/>
      <c r="D763" s="17">
        <v>50</v>
      </c>
      <c r="E763" s="17" t="s">
        <v>63</v>
      </c>
      <c r="F763" s="10">
        <f t="shared" si="11"/>
        <v>0</v>
      </c>
      <c r="G763" s="8">
        <f ca="1">IFERROR(OFFSET('Справочные данные и цены'!$B$4,MATCH(D763,'Справочные данные и цены'!$B$5:$B$13,0),2)*F763+OFFSET('Справочные данные и цены'!$D$4, MATCH(D763,'Справочные данные и цены'!$B$5:$B$13,0),MATCH(E763,'Справочные данные и цены'!$E$3:$H$3))+INDEX('Справочные данные и цены'!$D$37:$M$155, MATCH( IFERROR(MID(C763, SEARCH("[", C763,1), SEARCH("]", C763,1) - SEARCH("[", C763,1)+1),"---"), 'Справочные данные и цены'!$C$37:$C$155,0), MATCH(D763,'Справочные данные и цены'!$D$18:$M$18,0)) + INDEX('Справочные данные и цены'!$D$37:$M$155, MATCH( IFERROR(MID(C763, SEARCH("[", C763,SEARCH("]", C763,1)+1), SEARCH("]", C763,SEARCH("]", C763,1)+1) - SEARCH("[", C763,SEARCH("]", C763,1)+1)+1),"---"), 'Справочные данные и цены'!$C$37:$C$155,0), MATCH(D763,'Справочные данные и цены'!$D$18:$M$18,0)),"Не доступно")</f>
        <v>0</v>
      </c>
    </row>
    <row r="764" spans="3:7" ht="14" x14ac:dyDescent="0.2">
      <c r="C764" s="9"/>
      <c r="D764" s="17">
        <v>50</v>
      </c>
      <c r="E764" s="17" t="s">
        <v>63</v>
      </c>
      <c r="F764" s="10">
        <f t="shared" si="11"/>
        <v>0</v>
      </c>
      <c r="G764" s="8">
        <f ca="1">IFERROR(OFFSET('Справочные данные и цены'!$B$4,MATCH(D764,'Справочные данные и цены'!$B$5:$B$13,0),2)*F764+OFFSET('Справочные данные и цены'!$D$4, MATCH(D764,'Справочные данные и цены'!$B$5:$B$13,0),MATCH(E764,'Справочные данные и цены'!$E$3:$H$3))+INDEX('Справочные данные и цены'!$D$37:$M$155, MATCH( IFERROR(MID(C764, SEARCH("[", C764,1), SEARCH("]", C764,1) - SEARCH("[", C764,1)+1),"---"), 'Справочные данные и цены'!$C$37:$C$155,0), MATCH(D764,'Справочные данные и цены'!$D$18:$M$18,0)) + INDEX('Справочные данные и цены'!$D$37:$M$155, MATCH( IFERROR(MID(C764, SEARCH("[", C764,SEARCH("]", C764,1)+1), SEARCH("]", C764,SEARCH("]", C764,1)+1) - SEARCH("[", C764,SEARCH("]", C764,1)+1)+1),"---"), 'Справочные данные и цены'!$C$37:$C$155,0), MATCH(D764,'Справочные данные и цены'!$D$18:$M$18,0)),"Не доступно")</f>
        <v>0</v>
      </c>
    </row>
    <row r="765" spans="3:7" ht="14" x14ac:dyDescent="0.2">
      <c r="C765" s="9"/>
      <c r="D765" s="17">
        <v>50</v>
      </c>
      <c r="E765" s="17" t="s">
        <v>63</v>
      </c>
      <c r="F765" s="10">
        <f t="shared" si="11"/>
        <v>0</v>
      </c>
      <c r="G765" s="8">
        <f ca="1">IFERROR(OFFSET('Справочные данные и цены'!$B$4,MATCH(D765,'Справочные данные и цены'!$B$5:$B$13,0),2)*F765+OFFSET('Справочные данные и цены'!$D$4, MATCH(D765,'Справочные данные и цены'!$B$5:$B$13,0),MATCH(E765,'Справочные данные и цены'!$E$3:$H$3))+INDEX('Справочные данные и цены'!$D$37:$M$155, MATCH( IFERROR(MID(C765, SEARCH("[", C765,1), SEARCH("]", C765,1) - SEARCH("[", C765,1)+1),"---"), 'Справочные данные и цены'!$C$37:$C$155,0), MATCH(D765,'Справочные данные и цены'!$D$18:$M$18,0)) + INDEX('Справочные данные и цены'!$D$37:$M$155, MATCH( IFERROR(MID(C765, SEARCH("[", C765,SEARCH("]", C765,1)+1), SEARCH("]", C765,SEARCH("]", C765,1)+1) - SEARCH("[", C765,SEARCH("]", C765,1)+1)+1),"---"), 'Справочные данные и цены'!$C$37:$C$155,0), MATCH(D765,'Справочные данные и цены'!$D$18:$M$18,0)),"Не доступно")</f>
        <v>0</v>
      </c>
    </row>
    <row r="766" spans="3:7" ht="14" x14ac:dyDescent="0.2">
      <c r="C766" s="9"/>
      <c r="D766" s="17">
        <v>50</v>
      </c>
      <c r="E766" s="17" t="s">
        <v>63</v>
      </c>
      <c r="F766" s="10">
        <f t="shared" si="11"/>
        <v>0</v>
      </c>
      <c r="G766" s="8">
        <f ca="1">IFERROR(OFFSET('Справочные данные и цены'!$B$4,MATCH(D766,'Справочные данные и цены'!$B$5:$B$13,0),2)*F766+OFFSET('Справочные данные и цены'!$D$4, MATCH(D766,'Справочные данные и цены'!$B$5:$B$13,0),MATCH(E766,'Справочные данные и цены'!$E$3:$H$3))+INDEX('Справочные данные и цены'!$D$37:$M$155, MATCH( IFERROR(MID(C766, SEARCH("[", C766,1), SEARCH("]", C766,1) - SEARCH("[", C766,1)+1),"---"), 'Справочные данные и цены'!$C$37:$C$155,0), MATCH(D766,'Справочные данные и цены'!$D$18:$M$18,0)) + INDEX('Справочные данные и цены'!$D$37:$M$155, MATCH( IFERROR(MID(C766, SEARCH("[", C766,SEARCH("]", C766,1)+1), SEARCH("]", C766,SEARCH("]", C766,1)+1) - SEARCH("[", C766,SEARCH("]", C766,1)+1)+1),"---"), 'Справочные данные и цены'!$C$37:$C$155,0), MATCH(D766,'Справочные данные и цены'!$D$18:$M$18,0)),"Не доступно")</f>
        <v>0</v>
      </c>
    </row>
    <row r="767" spans="3:7" ht="14" x14ac:dyDescent="0.2">
      <c r="C767" s="9"/>
      <c r="D767" s="17">
        <v>50</v>
      </c>
      <c r="E767" s="17" t="s">
        <v>63</v>
      </c>
      <c r="F767" s="10">
        <f t="shared" si="11"/>
        <v>0</v>
      </c>
      <c r="G767" s="8">
        <f ca="1">IFERROR(OFFSET('Справочные данные и цены'!$B$4,MATCH(D767,'Справочные данные и цены'!$B$5:$B$13,0),2)*F767+OFFSET('Справочные данные и цены'!$D$4, MATCH(D767,'Справочные данные и цены'!$B$5:$B$13,0),MATCH(E767,'Справочные данные и цены'!$E$3:$H$3))+INDEX('Справочные данные и цены'!$D$37:$M$155, MATCH( IFERROR(MID(C767, SEARCH("[", C767,1), SEARCH("]", C767,1) - SEARCH("[", C767,1)+1),"---"), 'Справочные данные и цены'!$C$37:$C$155,0), MATCH(D767,'Справочные данные и цены'!$D$18:$M$18,0)) + INDEX('Справочные данные и цены'!$D$37:$M$155, MATCH( IFERROR(MID(C767, SEARCH("[", C767,SEARCH("]", C767,1)+1), SEARCH("]", C767,SEARCH("]", C767,1)+1) - SEARCH("[", C767,SEARCH("]", C767,1)+1)+1),"---"), 'Справочные данные и цены'!$C$37:$C$155,0), MATCH(D767,'Справочные данные и цены'!$D$18:$M$18,0)),"Не доступно")</f>
        <v>0</v>
      </c>
    </row>
    <row r="768" spans="3:7" ht="14" x14ac:dyDescent="0.2">
      <c r="C768" s="9"/>
      <c r="D768" s="17">
        <v>50</v>
      </c>
      <c r="E768" s="17" t="s">
        <v>63</v>
      </c>
      <c r="F768" s="10">
        <f t="shared" si="11"/>
        <v>0</v>
      </c>
      <c r="G768" s="8">
        <f ca="1">IFERROR(OFFSET('Справочные данные и цены'!$B$4,MATCH(D768,'Справочные данные и цены'!$B$5:$B$13,0),2)*F768+OFFSET('Справочные данные и цены'!$D$4, MATCH(D768,'Справочные данные и цены'!$B$5:$B$13,0),MATCH(E768,'Справочные данные и цены'!$E$3:$H$3))+INDEX('Справочные данные и цены'!$D$37:$M$155, MATCH( IFERROR(MID(C768, SEARCH("[", C768,1), SEARCH("]", C768,1) - SEARCH("[", C768,1)+1),"---"), 'Справочные данные и цены'!$C$37:$C$155,0), MATCH(D768,'Справочные данные и цены'!$D$18:$M$18,0)) + INDEX('Справочные данные и цены'!$D$37:$M$155, MATCH( IFERROR(MID(C768, SEARCH("[", C768,SEARCH("]", C768,1)+1), SEARCH("]", C768,SEARCH("]", C768,1)+1) - SEARCH("[", C768,SEARCH("]", C768,1)+1)+1),"---"), 'Справочные данные и цены'!$C$37:$C$155,0), MATCH(D768,'Справочные данные и цены'!$D$18:$M$18,0)),"Не доступно")</f>
        <v>0</v>
      </c>
    </row>
    <row r="769" spans="3:7" ht="14" x14ac:dyDescent="0.2">
      <c r="C769" s="9"/>
      <c r="D769" s="17">
        <v>50</v>
      </c>
      <c r="E769" s="17" t="s">
        <v>63</v>
      </c>
      <c r="F769" s="10">
        <f t="shared" si="11"/>
        <v>0</v>
      </c>
      <c r="G769" s="8">
        <f ca="1">IFERROR(OFFSET('Справочные данные и цены'!$B$4,MATCH(D769,'Справочные данные и цены'!$B$5:$B$13,0),2)*F769+OFFSET('Справочные данные и цены'!$D$4, MATCH(D769,'Справочные данные и цены'!$B$5:$B$13,0),MATCH(E769,'Справочные данные и цены'!$E$3:$H$3))+INDEX('Справочные данные и цены'!$D$37:$M$155, MATCH( IFERROR(MID(C769, SEARCH("[", C769,1), SEARCH("]", C769,1) - SEARCH("[", C769,1)+1),"---"), 'Справочные данные и цены'!$C$37:$C$155,0), MATCH(D769,'Справочные данные и цены'!$D$18:$M$18,0)) + INDEX('Справочные данные и цены'!$D$37:$M$155, MATCH( IFERROR(MID(C769, SEARCH("[", C769,SEARCH("]", C769,1)+1), SEARCH("]", C769,SEARCH("]", C769,1)+1) - SEARCH("[", C769,SEARCH("]", C769,1)+1)+1),"---"), 'Справочные данные и цены'!$C$37:$C$155,0), MATCH(D769,'Справочные данные и цены'!$D$18:$M$18,0)),"Не доступно")</f>
        <v>0</v>
      </c>
    </row>
    <row r="770" spans="3:7" ht="14" x14ac:dyDescent="0.2">
      <c r="C770" s="9"/>
      <c r="D770" s="17">
        <v>50</v>
      </c>
      <c r="E770" s="17" t="s">
        <v>63</v>
      </c>
      <c r="F770" s="10">
        <f t="shared" si="11"/>
        <v>0</v>
      </c>
      <c r="G770" s="8">
        <f ca="1">IFERROR(OFFSET('Справочные данные и цены'!$B$4,MATCH(D770,'Справочные данные и цены'!$B$5:$B$13,0),2)*F770+OFFSET('Справочные данные и цены'!$D$4, MATCH(D770,'Справочные данные и цены'!$B$5:$B$13,0),MATCH(E770,'Справочные данные и цены'!$E$3:$H$3))+INDEX('Справочные данные и цены'!$D$37:$M$155, MATCH( IFERROR(MID(C770, SEARCH("[", C770,1), SEARCH("]", C770,1) - SEARCH("[", C770,1)+1),"---"), 'Справочные данные и цены'!$C$37:$C$155,0), MATCH(D770,'Справочные данные и цены'!$D$18:$M$18,0)) + INDEX('Справочные данные и цены'!$D$37:$M$155, MATCH( IFERROR(MID(C770, SEARCH("[", C770,SEARCH("]", C770,1)+1), SEARCH("]", C770,SEARCH("]", C770,1)+1) - SEARCH("[", C770,SEARCH("]", C770,1)+1)+1),"---"), 'Справочные данные и цены'!$C$37:$C$155,0), MATCH(D770,'Справочные данные и цены'!$D$18:$M$18,0)),"Не доступно")</f>
        <v>0</v>
      </c>
    </row>
    <row r="771" spans="3:7" ht="14" x14ac:dyDescent="0.2">
      <c r="C771" s="9"/>
      <c r="D771" s="17">
        <v>50</v>
      </c>
      <c r="E771" s="17" t="s">
        <v>63</v>
      </c>
      <c r="F771" s="10">
        <f t="shared" si="11"/>
        <v>0</v>
      </c>
      <c r="G771" s="8">
        <f ca="1">IFERROR(OFFSET('Справочные данные и цены'!$B$4,MATCH(D771,'Справочные данные и цены'!$B$5:$B$13,0),2)*F771+OFFSET('Справочные данные и цены'!$D$4, MATCH(D771,'Справочные данные и цены'!$B$5:$B$13,0),MATCH(E771,'Справочные данные и цены'!$E$3:$H$3))+INDEX('Справочные данные и цены'!$D$37:$M$155, MATCH( IFERROR(MID(C771, SEARCH("[", C771,1), SEARCH("]", C771,1) - SEARCH("[", C771,1)+1),"---"), 'Справочные данные и цены'!$C$37:$C$155,0), MATCH(D771,'Справочные данные и цены'!$D$18:$M$18,0)) + INDEX('Справочные данные и цены'!$D$37:$M$155, MATCH( IFERROR(MID(C771, SEARCH("[", C771,SEARCH("]", C771,1)+1), SEARCH("]", C771,SEARCH("]", C771,1)+1) - SEARCH("[", C771,SEARCH("]", C771,1)+1)+1),"---"), 'Справочные данные и цены'!$C$37:$C$155,0), MATCH(D771,'Справочные данные и цены'!$D$18:$M$18,0)),"Не доступно")</f>
        <v>0</v>
      </c>
    </row>
    <row r="772" spans="3:7" ht="14" x14ac:dyDescent="0.2">
      <c r="C772" s="9"/>
      <c r="D772" s="17">
        <v>50</v>
      </c>
      <c r="E772" s="17" t="s">
        <v>63</v>
      </c>
      <c r="F772" s="10">
        <f t="shared" si="11"/>
        <v>0</v>
      </c>
      <c r="G772" s="8">
        <f ca="1">IFERROR(OFFSET('Справочные данные и цены'!$B$4,MATCH(D772,'Справочные данные и цены'!$B$5:$B$13,0),2)*F772+OFFSET('Справочные данные и цены'!$D$4, MATCH(D772,'Справочные данные и цены'!$B$5:$B$13,0),MATCH(E772,'Справочные данные и цены'!$E$3:$H$3))+INDEX('Справочные данные и цены'!$D$37:$M$155, MATCH( IFERROR(MID(C772, SEARCH("[", C772,1), SEARCH("]", C772,1) - SEARCH("[", C772,1)+1),"---"), 'Справочные данные и цены'!$C$37:$C$155,0), MATCH(D772,'Справочные данные и цены'!$D$18:$M$18,0)) + INDEX('Справочные данные и цены'!$D$37:$M$155, MATCH( IFERROR(MID(C772, SEARCH("[", C772,SEARCH("]", C772,1)+1), SEARCH("]", C772,SEARCH("]", C772,1)+1) - SEARCH("[", C772,SEARCH("]", C772,1)+1)+1),"---"), 'Справочные данные и цены'!$C$37:$C$155,0), MATCH(D772,'Справочные данные и цены'!$D$18:$M$18,0)),"Не доступно")</f>
        <v>0</v>
      </c>
    </row>
    <row r="773" spans="3:7" ht="14" x14ac:dyDescent="0.2">
      <c r="C773" s="9"/>
      <c r="D773" s="17">
        <v>50</v>
      </c>
      <c r="E773" s="17" t="s">
        <v>63</v>
      </c>
      <c r="F773" s="10">
        <f t="shared" si="11"/>
        <v>0</v>
      </c>
      <c r="G773" s="8">
        <f ca="1">IFERROR(OFFSET('Справочные данные и цены'!$B$4,MATCH(D773,'Справочные данные и цены'!$B$5:$B$13,0),2)*F773+OFFSET('Справочные данные и цены'!$D$4, MATCH(D773,'Справочные данные и цены'!$B$5:$B$13,0),MATCH(E773,'Справочные данные и цены'!$E$3:$H$3))+INDEX('Справочные данные и цены'!$D$37:$M$155, MATCH( IFERROR(MID(C773, SEARCH("[", C773,1), SEARCH("]", C773,1) - SEARCH("[", C773,1)+1),"---"), 'Справочные данные и цены'!$C$37:$C$155,0), MATCH(D773,'Справочные данные и цены'!$D$18:$M$18,0)) + INDEX('Справочные данные и цены'!$D$37:$M$155, MATCH( IFERROR(MID(C773, SEARCH("[", C773,SEARCH("]", C773,1)+1), SEARCH("]", C773,SEARCH("]", C773,1)+1) - SEARCH("[", C773,SEARCH("]", C773,1)+1)+1),"---"), 'Справочные данные и цены'!$C$37:$C$155,0), MATCH(D773,'Справочные данные и цены'!$D$18:$M$18,0)),"Не доступно")</f>
        <v>0</v>
      </c>
    </row>
    <row r="774" spans="3:7" ht="14" x14ac:dyDescent="0.2">
      <c r="C774" s="9"/>
      <c r="D774" s="17">
        <v>50</v>
      </c>
      <c r="E774" s="17" t="s">
        <v>63</v>
      </c>
      <c r="F774" s="10">
        <f t="shared" si="11"/>
        <v>0</v>
      </c>
      <c r="G774" s="8">
        <f ca="1">IFERROR(OFFSET('Справочные данные и цены'!$B$4,MATCH(D774,'Справочные данные и цены'!$B$5:$B$13,0),2)*F774+OFFSET('Справочные данные и цены'!$D$4, MATCH(D774,'Справочные данные и цены'!$B$5:$B$13,0),MATCH(E774,'Справочные данные и цены'!$E$3:$H$3))+INDEX('Справочные данные и цены'!$D$37:$M$155, MATCH( IFERROR(MID(C774, SEARCH("[", C774,1), SEARCH("]", C774,1) - SEARCH("[", C774,1)+1),"---"), 'Справочные данные и цены'!$C$37:$C$155,0), MATCH(D774,'Справочные данные и цены'!$D$18:$M$18,0)) + INDEX('Справочные данные и цены'!$D$37:$M$155, MATCH( IFERROR(MID(C774, SEARCH("[", C774,SEARCH("]", C774,1)+1), SEARCH("]", C774,SEARCH("]", C774,1)+1) - SEARCH("[", C774,SEARCH("]", C774,1)+1)+1),"---"), 'Справочные данные и цены'!$C$37:$C$155,0), MATCH(D774,'Справочные данные и цены'!$D$18:$M$18,0)),"Не доступно")</f>
        <v>0</v>
      </c>
    </row>
    <row r="775" spans="3:7" ht="14" x14ac:dyDescent="0.2">
      <c r="C775" s="9"/>
      <c r="D775" s="17">
        <v>50</v>
      </c>
      <c r="E775" s="17" t="s">
        <v>63</v>
      </c>
      <c r="F775" s="10">
        <f t="shared" ref="F775:F838" si="12">LEN(SUBSTITUTE(SUBSTITUTE(C775, IFERROR(MID(C775, SEARCH("[", C775,1), SEARCH("]", C775,1) - SEARCH("[", C775,1)+1),""), ""), IFERROR(MID(C775, SEARCH("[", C775,SEARCH("]", C775,1)+1), SEARCH("]", C775,SEARCH("]", C775,1)+1) - SEARCH("[", C775,SEARCH("]", C775,1)+1)+1),""), ""))</f>
        <v>0</v>
      </c>
      <c r="G775" s="8">
        <f ca="1">IFERROR(OFFSET('Справочные данные и цены'!$B$4,MATCH(D775,'Справочные данные и цены'!$B$5:$B$13,0),2)*F775+OFFSET('Справочные данные и цены'!$D$4, MATCH(D775,'Справочные данные и цены'!$B$5:$B$13,0),MATCH(E775,'Справочные данные и цены'!$E$3:$H$3))+INDEX('Справочные данные и цены'!$D$37:$M$155, MATCH( IFERROR(MID(C775, SEARCH("[", C775,1), SEARCH("]", C775,1) - SEARCH("[", C775,1)+1),"---"), 'Справочные данные и цены'!$C$37:$C$155,0), MATCH(D775,'Справочные данные и цены'!$D$18:$M$18,0)) + INDEX('Справочные данные и цены'!$D$37:$M$155, MATCH( IFERROR(MID(C775, SEARCH("[", C775,SEARCH("]", C775,1)+1), SEARCH("]", C775,SEARCH("]", C775,1)+1) - SEARCH("[", C775,SEARCH("]", C775,1)+1)+1),"---"), 'Справочные данные и цены'!$C$37:$C$155,0), MATCH(D775,'Справочные данные и цены'!$D$18:$M$18,0)),"Не доступно")</f>
        <v>0</v>
      </c>
    </row>
    <row r="776" spans="3:7" ht="14" x14ac:dyDescent="0.2">
      <c r="C776" s="9"/>
      <c r="D776" s="17">
        <v>50</v>
      </c>
      <c r="E776" s="17" t="s">
        <v>63</v>
      </c>
      <c r="F776" s="10">
        <f t="shared" si="12"/>
        <v>0</v>
      </c>
      <c r="G776" s="8">
        <f ca="1">IFERROR(OFFSET('Справочные данные и цены'!$B$4,MATCH(D776,'Справочные данные и цены'!$B$5:$B$13,0),2)*F776+OFFSET('Справочные данные и цены'!$D$4, MATCH(D776,'Справочные данные и цены'!$B$5:$B$13,0),MATCH(E776,'Справочные данные и цены'!$E$3:$H$3))+INDEX('Справочные данные и цены'!$D$37:$M$155, MATCH( IFERROR(MID(C776, SEARCH("[", C776,1), SEARCH("]", C776,1) - SEARCH("[", C776,1)+1),"---"), 'Справочные данные и цены'!$C$37:$C$155,0), MATCH(D776,'Справочные данные и цены'!$D$18:$M$18,0)) + INDEX('Справочные данные и цены'!$D$37:$M$155, MATCH( IFERROR(MID(C776, SEARCH("[", C776,SEARCH("]", C776,1)+1), SEARCH("]", C776,SEARCH("]", C776,1)+1) - SEARCH("[", C776,SEARCH("]", C776,1)+1)+1),"---"), 'Справочные данные и цены'!$C$37:$C$155,0), MATCH(D776,'Справочные данные и цены'!$D$18:$M$18,0)),"Не доступно")</f>
        <v>0</v>
      </c>
    </row>
    <row r="777" spans="3:7" ht="14" x14ac:dyDescent="0.2">
      <c r="C777" s="9"/>
      <c r="D777" s="17">
        <v>50</v>
      </c>
      <c r="E777" s="17" t="s">
        <v>63</v>
      </c>
      <c r="F777" s="10">
        <f t="shared" si="12"/>
        <v>0</v>
      </c>
      <c r="G777" s="8">
        <f ca="1">IFERROR(OFFSET('Справочные данные и цены'!$B$4,MATCH(D777,'Справочные данные и цены'!$B$5:$B$13,0),2)*F777+OFFSET('Справочные данные и цены'!$D$4, MATCH(D777,'Справочные данные и цены'!$B$5:$B$13,0),MATCH(E777,'Справочные данные и цены'!$E$3:$H$3))+INDEX('Справочные данные и цены'!$D$37:$M$155, MATCH( IFERROR(MID(C777, SEARCH("[", C777,1), SEARCH("]", C777,1) - SEARCH("[", C777,1)+1),"---"), 'Справочные данные и цены'!$C$37:$C$155,0), MATCH(D777,'Справочные данные и цены'!$D$18:$M$18,0)) + INDEX('Справочные данные и цены'!$D$37:$M$155, MATCH( IFERROR(MID(C777, SEARCH("[", C777,SEARCH("]", C777,1)+1), SEARCH("]", C777,SEARCH("]", C777,1)+1) - SEARCH("[", C777,SEARCH("]", C777,1)+1)+1),"---"), 'Справочные данные и цены'!$C$37:$C$155,0), MATCH(D777,'Справочные данные и цены'!$D$18:$M$18,0)),"Не доступно")</f>
        <v>0</v>
      </c>
    </row>
    <row r="778" spans="3:7" ht="14" x14ac:dyDescent="0.2">
      <c r="C778" s="9"/>
      <c r="D778" s="17">
        <v>50</v>
      </c>
      <c r="E778" s="17" t="s">
        <v>63</v>
      </c>
      <c r="F778" s="10">
        <f t="shared" si="12"/>
        <v>0</v>
      </c>
      <c r="G778" s="8">
        <f ca="1">IFERROR(OFFSET('Справочные данные и цены'!$B$4,MATCH(D778,'Справочные данные и цены'!$B$5:$B$13,0),2)*F778+OFFSET('Справочные данные и цены'!$D$4, MATCH(D778,'Справочные данные и цены'!$B$5:$B$13,0),MATCH(E778,'Справочные данные и цены'!$E$3:$H$3))+INDEX('Справочные данные и цены'!$D$37:$M$155, MATCH( IFERROR(MID(C778, SEARCH("[", C778,1), SEARCH("]", C778,1) - SEARCH("[", C778,1)+1),"---"), 'Справочные данные и цены'!$C$37:$C$155,0), MATCH(D778,'Справочные данные и цены'!$D$18:$M$18,0)) + INDEX('Справочные данные и цены'!$D$37:$M$155, MATCH( IFERROR(MID(C778, SEARCH("[", C778,SEARCH("]", C778,1)+1), SEARCH("]", C778,SEARCH("]", C778,1)+1) - SEARCH("[", C778,SEARCH("]", C778,1)+1)+1),"---"), 'Справочные данные и цены'!$C$37:$C$155,0), MATCH(D778,'Справочные данные и цены'!$D$18:$M$18,0)),"Не доступно")</f>
        <v>0</v>
      </c>
    </row>
    <row r="779" spans="3:7" ht="14" x14ac:dyDescent="0.2">
      <c r="C779" s="9"/>
      <c r="D779" s="17">
        <v>50</v>
      </c>
      <c r="E779" s="17" t="s">
        <v>63</v>
      </c>
      <c r="F779" s="10">
        <f t="shared" si="12"/>
        <v>0</v>
      </c>
      <c r="G779" s="8">
        <f ca="1">IFERROR(OFFSET('Справочные данные и цены'!$B$4,MATCH(D779,'Справочные данные и цены'!$B$5:$B$13,0),2)*F779+OFFSET('Справочные данные и цены'!$D$4, MATCH(D779,'Справочные данные и цены'!$B$5:$B$13,0),MATCH(E779,'Справочные данные и цены'!$E$3:$H$3))+INDEX('Справочные данные и цены'!$D$37:$M$155, MATCH( IFERROR(MID(C779, SEARCH("[", C779,1), SEARCH("]", C779,1) - SEARCH("[", C779,1)+1),"---"), 'Справочные данные и цены'!$C$37:$C$155,0), MATCH(D779,'Справочные данные и цены'!$D$18:$M$18,0)) + INDEX('Справочные данные и цены'!$D$37:$M$155, MATCH( IFERROR(MID(C779, SEARCH("[", C779,SEARCH("]", C779,1)+1), SEARCH("]", C779,SEARCH("]", C779,1)+1) - SEARCH("[", C779,SEARCH("]", C779,1)+1)+1),"---"), 'Справочные данные и цены'!$C$37:$C$155,0), MATCH(D779,'Справочные данные и цены'!$D$18:$M$18,0)),"Не доступно")</f>
        <v>0</v>
      </c>
    </row>
    <row r="780" spans="3:7" ht="14" x14ac:dyDescent="0.2">
      <c r="C780" s="9"/>
      <c r="D780" s="17">
        <v>50</v>
      </c>
      <c r="E780" s="17" t="s">
        <v>63</v>
      </c>
      <c r="F780" s="10">
        <f t="shared" si="12"/>
        <v>0</v>
      </c>
      <c r="G780" s="8">
        <f ca="1">IFERROR(OFFSET('Справочные данные и цены'!$B$4,MATCH(D780,'Справочные данные и цены'!$B$5:$B$13,0),2)*F780+OFFSET('Справочные данные и цены'!$D$4, MATCH(D780,'Справочные данные и цены'!$B$5:$B$13,0),MATCH(E780,'Справочные данные и цены'!$E$3:$H$3))+INDEX('Справочные данные и цены'!$D$37:$M$155, MATCH( IFERROR(MID(C780, SEARCH("[", C780,1), SEARCH("]", C780,1) - SEARCH("[", C780,1)+1),"---"), 'Справочные данные и цены'!$C$37:$C$155,0), MATCH(D780,'Справочные данные и цены'!$D$18:$M$18,0)) + INDEX('Справочные данные и цены'!$D$37:$M$155, MATCH( IFERROR(MID(C780, SEARCH("[", C780,SEARCH("]", C780,1)+1), SEARCH("]", C780,SEARCH("]", C780,1)+1) - SEARCH("[", C780,SEARCH("]", C780,1)+1)+1),"---"), 'Справочные данные и цены'!$C$37:$C$155,0), MATCH(D780,'Справочные данные и цены'!$D$18:$M$18,0)),"Не доступно")</f>
        <v>0</v>
      </c>
    </row>
    <row r="781" spans="3:7" ht="14" x14ac:dyDescent="0.2">
      <c r="C781" s="9"/>
      <c r="D781" s="17">
        <v>50</v>
      </c>
      <c r="E781" s="17" t="s">
        <v>63</v>
      </c>
      <c r="F781" s="10">
        <f t="shared" si="12"/>
        <v>0</v>
      </c>
      <c r="G781" s="8">
        <f ca="1">IFERROR(OFFSET('Справочные данные и цены'!$B$4,MATCH(D781,'Справочные данные и цены'!$B$5:$B$13,0),2)*F781+OFFSET('Справочные данные и цены'!$D$4, MATCH(D781,'Справочные данные и цены'!$B$5:$B$13,0),MATCH(E781,'Справочные данные и цены'!$E$3:$H$3))+INDEX('Справочные данные и цены'!$D$37:$M$155, MATCH( IFERROR(MID(C781, SEARCH("[", C781,1), SEARCH("]", C781,1) - SEARCH("[", C781,1)+1),"---"), 'Справочные данные и цены'!$C$37:$C$155,0), MATCH(D781,'Справочные данные и цены'!$D$18:$M$18,0)) + INDEX('Справочные данные и цены'!$D$37:$M$155, MATCH( IFERROR(MID(C781, SEARCH("[", C781,SEARCH("]", C781,1)+1), SEARCH("]", C781,SEARCH("]", C781,1)+1) - SEARCH("[", C781,SEARCH("]", C781,1)+1)+1),"---"), 'Справочные данные и цены'!$C$37:$C$155,0), MATCH(D781,'Справочные данные и цены'!$D$18:$M$18,0)),"Не доступно")</f>
        <v>0</v>
      </c>
    </row>
    <row r="782" spans="3:7" ht="14" x14ac:dyDescent="0.2">
      <c r="C782" s="9"/>
      <c r="D782" s="17">
        <v>50</v>
      </c>
      <c r="E782" s="17" t="s">
        <v>63</v>
      </c>
      <c r="F782" s="10">
        <f t="shared" si="12"/>
        <v>0</v>
      </c>
      <c r="G782" s="8">
        <f ca="1">IFERROR(OFFSET('Справочные данные и цены'!$B$4,MATCH(D782,'Справочные данные и цены'!$B$5:$B$13,0),2)*F782+OFFSET('Справочные данные и цены'!$D$4, MATCH(D782,'Справочные данные и цены'!$B$5:$B$13,0),MATCH(E782,'Справочные данные и цены'!$E$3:$H$3))+INDEX('Справочные данные и цены'!$D$37:$M$155, MATCH( IFERROR(MID(C782, SEARCH("[", C782,1), SEARCH("]", C782,1) - SEARCH("[", C782,1)+1),"---"), 'Справочные данные и цены'!$C$37:$C$155,0), MATCH(D782,'Справочные данные и цены'!$D$18:$M$18,0)) + INDEX('Справочные данные и цены'!$D$37:$M$155, MATCH( IFERROR(MID(C782, SEARCH("[", C782,SEARCH("]", C782,1)+1), SEARCH("]", C782,SEARCH("]", C782,1)+1) - SEARCH("[", C782,SEARCH("]", C782,1)+1)+1),"---"), 'Справочные данные и цены'!$C$37:$C$155,0), MATCH(D782,'Справочные данные и цены'!$D$18:$M$18,0)),"Не доступно")</f>
        <v>0</v>
      </c>
    </row>
    <row r="783" spans="3:7" ht="14" x14ac:dyDescent="0.2">
      <c r="C783" s="9"/>
      <c r="D783" s="17">
        <v>50</v>
      </c>
      <c r="E783" s="17" t="s">
        <v>63</v>
      </c>
      <c r="F783" s="10">
        <f t="shared" si="12"/>
        <v>0</v>
      </c>
      <c r="G783" s="8">
        <f ca="1">IFERROR(OFFSET('Справочные данные и цены'!$B$4,MATCH(D783,'Справочные данные и цены'!$B$5:$B$13,0),2)*F783+OFFSET('Справочные данные и цены'!$D$4, MATCH(D783,'Справочные данные и цены'!$B$5:$B$13,0),MATCH(E783,'Справочные данные и цены'!$E$3:$H$3))+INDEX('Справочные данные и цены'!$D$37:$M$155, MATCH( IFERROR(MID(C783, SEARCH("[", C783,1), SEARCH("]", C783,1) - SEARCH("[", C783,1)+1),"---"), 'Справочные данные и цены'!$C$37:$C$155,0), MATCH(D783,'Справочные данные и цены'!$D$18:$M$18,0)) + INDEX('Справочные данные и цены'!$D$37:$M$155, MATCH( IFERROR(MID(C783, SEARCH("[", C783,SEARCH("]", C783,1)+1), SEARCH("]", C783,SEARCH("]", C783,1)+1) - SEARCH("[", C783,SEARCH("]", C783,1)+1)+1),"---"), 'Справочные данные и цены'!$C$37:$C$155,0), MATCH(D783,'Справочные данные и цены'!$D$18:$M$18,0)),"Не доступно")</f>
        <v>0</v>
      </c>
    </row>
    <row r="784" spans="3:7" ht="14" x14ac:dyDescent="0.2">
      <c r="C784" s="9"/>
      <c r="D784" s="17">
        <v>50</v>
      </c>
      <c r="E784" s="17" t="s">
        <v>63</v>
      </c>
      <c r="F784" s="10">
        <f t="shared" si="12"/>
        <v>0</v>
      </c>
      <c r="G784" s="8">
        <f ca="1">IFERROR(OFFSET('Справочные данные и цены'!$B$4,MATCH(D784,'Справочные данные и цены'!$B$5:$B$13,0),2)*F784+OFFSET('Справочные данные и цены'!$D$4, MATCH(D784,'Справочные данные и цены'!$B$5:$B$13,0),MATCH(E784,'Справочные данные и цены'!$E$3:$H$3))+INDEX('Справочные данные и цены'!$D$37:$M$155, MATCH( IFERROR(MID(C784, SEARCH("[", C784,1), SEARCH("]", C784,1) - SEARCH("[", C784,1)+1),"---"), 'Справочные данные и цены'!$C$37:$C$155,0), MATCH(D784,'Справочные данные и цены'!$D$18:$M$18,0)) + INDEX('Справочные данные и цены'!$D$37:$M$155, MATCH( IFERROR(MID(C784, SEARCH("[", C784,SEARCH("]", C784,1)+1), SEARCH("]", C784,SEARCH("]", C784,1)+1) - SEARCH("[", C784,SEARCH("]", C784,1)+1)+1),"---"), 'Справочные данные и цены'!$C$37:$C$155,0), MATCH(D784,'Справочные данные и цены'!$D$18:$M$18,0)),"Не доступно")</f>
        <v>0</v>
      </c>
    </row>
    <row r="785" spans="3:7" ht="14" x14ac:dyDescent="0.2">
      <c r="C785" s="9"/>
      <c r="D785" s="17">
        <v>50</v>
      </c>
      <c r="E785" s="17" t="s">
        <v>63</v>
      </c>
      <c r="F785" s="10">
        <f t="shared" si="12"/>
        <v>0</v>
      </c>
      <c r="G785" s="8">
        <f ca="1">IFERROR(OFFSET('Справочные данные и цены'!$B$4,MATCH(D785,'Справочные данные и цены'!$B$5:$B$13,0),2)*F785+OFFSET('Справочные данные и цены'!$D$4, MATCH(D785,'Справочные данные и цены'!$B$5:$B$13,0),MATCH(E785,'Справочные данные и цены'!$E$3:$H$3))+INDEX('Справочные данные и цены'!$D$37:$M$155, MATCH( IFERROR(MID(C785, SEARCH("[", C785,1), SEARCH("]", C785,1) - SEARCH("[", C785,1)+1),"---"), 'Справочные данные и цены'!$C$37:$C$155,0), MATCH(D785,'Справочные данные и цены'!$D$18:$M$18,0)) + INDEX('Справочные данные и цены'!$D$37:$M$155, MATCH( IFERROR(MID(C785, SEARCH("[", C785,SEARCH("]", C785,1)+1), SEARCH("]", C785,SEARCH("]", C785,1)+1) - SEARCH("[", C785,SEARCH("]", C785,1)+1)+1),"---"), 'Справочные данные и цены'!$C$37:$C$155,0), MATCH(D785,'Справочные данные и цены'!$D$18:$M$18,0)),"Не доступно")</f>
        <v>0</v>
      </c>
    </row>
    <row r="786" spans="3:7" ht="14" x14ac:dyDescent="0.2">
      <c r="C786" s="9"/>
      <c r="D786" s="17">
        <v>50</v>
      </c>
      <c r="E786" s="17" t="s">
        <v>63</v>
      </c>
      <c r="F786" s="10">
        <f t="shared" si="12"/>
        <v>0</v>
      </c>
      <c r="G786" s="8">
        <f ca="1">IFERROR(OFFSET('Справочные данные и цены'!$B$4,MATCH(D786,'Справочные данные и цены'!$B$5:$B$13,0),2)*F786+OFFSET('Справочные данные и цены'!$D$4, MATCH(D786,'Справочные данные и цены'!$B$5:$B$13,0),MATCH(E786,'Справочные данные и цены'!$E$3:$H$3))+INDEX('Справочные данные и цены'!$D$37:$M$155, MATCH( IFERROR(MID(C786, SEARCH("[", C786,1), SEARCH("]", C786,1) - SEARCH("[", C786,1)+1),"---"), 'Справочные данные и цены'!$C$37:$C$155,0), MATCH(D786,'Справочные данные и цены'!$D$18:$M$18,0)) + INDEX('Справочные данные и цены'!$D$37:$M$155, MATCH( IFERROR(MID(C786, SEARCH("[", C786,SEARCH("]", C786,1)+1), SEARCH("]", C786,SEARCH("]", C786,1)+1) - SEARCH("[", C786,SEARCH("]", C786,1)+1)+1),"---"), 'Справочные данные и цены'!$C$37:$C$155,0), MATCH(D786,'Справочные данные и цены'!$D$18:$M$18,0)),"Не доступно")</f>
        <v>0</v>
      </c>
    </row>
    <row r="787" spans="3:7" ht="14" x14ac:dyDescent="0.2">
      <c r="C787" s="9"/>
      <c r="D787" s="17">
        <v>50</v>
      </c>
      <c r="E787" s="17" t="s">
        <v>63</v>
      </c>
      <c r="F787" s="10">
        <f t="shared" si="12"/>
        <v>0</v>
      </c>
      <c r="G787" s="8">
        <f ca="1">IFERROR(OFFSET('Справочные данные и цены'!$B$4,MATCH(D787,'Справочные данные и цены'!$B$5:$B$13,0),2)*F787+OFFSET('Справочные данные и цены'!$D$4, MATCH(D787,'Справочные данные и цены'!$B$5:$B$13,0),MATCH(E787,'Справочные данные и цены'!$E$3:$H$3))+INDEX('Справочные данные и цены'!$D$37:$M$155, MATCH( IFERROR(MID(C787, SEARCH("[", C787,1), SEARCH("]", C787,1) - SEARCH("[", C787,1)+1),"---"), 'Справочные данные и цены'!$C$37:$C$155,0), MATCH(D787,'Справочные данные и цены'!$D$18:$M$18,0)) + INDEX('Справочные данные и цены'!$D$37:$M$155, MATCH( IFERROR(MID(C787, SEARCH("[", C787,SEARCH("]", C787,1)+1), SEARCH("]", C787,SEARCH("]", C787,1)+1) - SEARCH("[", C787,SEARCH("]", C787,1)+1)+1),"---"), 'Справочные данные и цены'!$C$37:$C$155,0), MATCH(D787,'Справочные данные и цены'!$D$18:$M$18,0)),"Не доступно")</f>
        <v>0</v>
      </c>
    </row>
    <row r="788" spans="3:7" ht="14" x14ac:dyDescent="0.2">
      <c r="C788" s="9"/>
      <c r="D788" s="17">
        <v>50</v>
      </c>
      <c r="E788" s="17" t="s">
        <v>63</v>
      </c>
      <c r="F788" s="10">
        <f t="shared" si="12"/>
        <v>0</v>
      </c>
      <c r="G788" s="8">
        <f ca="1">IFERROR(OFFSET('Справочные данные и цены'!$B$4,MATCH(D788,'Справочные данные и цены'!$B$5:$B$13,0),2)*F788+OFFSET('Справочные данные и цены'!$D$4, MATCH(D788,'Справочные данные и цены'!$B$5:$B$13,0),MATCH(E788,'Справочные данные и цены'!$E$3:$H$3))+INDEX('Справочные данные и цены'!$D$37:$M$155, MATCH( IFERROR(MID(C788, SEARCH("[", C788,1), SEARCH("]", C788,1) - SEARCH("[", C788,1)+1),"---"), 'Справочные данные и цены'!$C$37:$C$155,0), MATCH(D788,'Справочные данные и цены'!$D$18:$M$18,0)) + INDEX('Справочные данные и цены'!$D$37:$M$155, MATCH( IFERROR(MID(C788, SEARCH("[", C788,SEARCH("]", C788,1)+1), SEARCH("]", C788,SEARCH("]", C788,1)+1) - SEARCH("[", C788,SEARCH("]", C788,1)+1)+1),"---"), 'Справочные данные и цены'!$C$37:$C$155,0), MATCH(D788,'Справочные данные и цены'!$D$18:$M$18,0)),"Не доступно")</f>
        <v>0</v>
      </c>
    </row>
    <row r="789" spans="3:7" ht="14" x14ac:dyDescent="0.2">
      <c r="C789" s="9"/>
      <c r="D789" s="17">
        <v>50</v>
      </c>
      <c r="E789" s="17" t="s">
        <v>63</v>
      </c>
      <c r="F789" s="10">
        <f t="shared" si="12"/>
        <v>0</v>
      </c>
      <c r="G789" s="8">
        <f ca="1">IFERROR(OFFSET('Справочные данные и цены'!$B$4,MATCH(D789,'Справочные данные и цены'!$B$5:$B$13,0),2)*F789+OFFSET('Справочные данные и цены'!$D$4, MATCH(D789,'Справочные данные и цены'!$B$5:$B$13,0),MATCH(E789,'Справочные данные и цены'!$E$3:$H$3))+INDEX('Справочные данные и цены'!$D$37:$M$155, MATCH( IFERROR(MID(C789, SEARCH("[", C789,1), SEARCH("]", C789,1) - SEARCH("[", C789,1)+1),"---"), 'Справочные данные и цены'!$C$37:$C$155,0), MATCH(D789,'Справочные данные и цены'!$D$18:$M$18,0)) + INDEX('Справочные данные и цены'!$D$37:$M$155, MATCH( IFERROR(MID(C789, SEARCH("[", C789,SEARCH("]", C789,1)+1), SEARCH("]", C789,SEARCH("]", C789,1)+1) - SEARCH("[", C789,SEARCH("]", C789,1)+1)+1),"---"), 'Справочные данные и цены'!$C$37:$C$155,0), MATCH(D789,'Справочные данные и цены'!$D$18:$M$18,0)),"Не доступно")</f>
        <v>0</v>
      </c>
    </row>
    <row r="790" spans="3:7" ht="14" x14ac:dyDescent="0.2">
      <c r="C790" s="9"/>
      <c r="D790" s="17">
        <v>50</v>
      </c>
      <c r="E790" s="17" t="s">
        <v>63</v>
      </c>
      <c r="F790" s="10">
        <f t="shared" si="12"/>
        <v>0</v>
      </c>
      <c r="G790" s="8">
        <f ca="1">IFERROR(OFFSET('Справочные данные и цены'!$B$4,MATCH(D790,'Справочные данные и цены'!$B$5:$B$13,0),2)*F790+OFFSET('Справочные данные и цены'!$D$4, MATCH(D790,'Справочные данные и цены'!$B$5:$B$13,0),MATCH(E790,'Справочные данные и цены'!$E$3:$H$3))+INDEX('Справочные данные и цены'!$D$37:$M$155, MATCH( IFERROR(MID(C790, SEARCH("[", C790,1), SEARCH("]", C790,1) - SEARCH("[", C790,1)+1),"---"), 'Справочные данные и цены'!$C$37:$C$155,0), MATCH(D790,'Справочные данные и цены'!$D$18:$M$18,0)) + INDEX('Справочные данные и цены'!$D$37:$M$155, MATCH( IFERROR(MID(C790, SEARCH("[", C790,SEARCH("]", C790,1)+1), SEARCH("]", C790,SEARCH("]", C790,1)+1) - SEARCH("[", C790,SEARCH("]", C790,1)+1)+1),"---"), 'Справочные данные и цены'!$C$37:$C$155,0), MATCH(D790,'Справочные данные и цены'!$D$18:$M$18,0)),"Не доступно")</f>
        <v>0</v>
      </c>
    </row>
    <row r="791" spans="3:7" ht="14" x14ac:dyDescent="0.2">
      <c r="C791" s="9"/>
      <c r="D791" s="17">
        <v>50</v>
      </c>
      <c r="E791" s="17" t="s">
        <v>63</v>
      </c>
      <c r="F791" s="10">
        <f t="shared" si="12"/>
        <v>0</v>
      </c>
      <c r="G791" s="8">
        <f ca="1">IFERROR(OFFSET('Справочные данные и цены'!$B$4,MATCH(D791,'Справочные данные и цены'!$B$5:$B$13,0),2)*F791+OFFSET('Справочные данные и цены'!$D$4, MATCH(D791,'Справочные данные и цены'!$B$5:$B$13,0),MATCH(E791,'Справочные данные и цены'!$E$3:$H$3))+INDEX('Справочные данные и цены'!$D$37:$M$155, MATCH( IFERROR(MID(C791, SEARCH("[", C791,1), SEARCH("]", C791,1) - SEARCH("[", C791,1)+1),"---"), 'Справочные данные и цены'!$C$37:$C$155,0), MATCH(D791,'Справочные данные и цены'!$D$18:$M$18,0)) + INDEX('Справочные данные и цены'!$D$37:$M$155, MATCH( IFERROR(MID(C791, SEARCH("[", C791,SEARCH("]", C791,1)+1), SEARCH("]", C791,SEARCH("]", C791,1)+1) - SEARCH("[", C791,SEARCH("]", C791,1)+1)+1),"---"), 'Справочные данные и цены'!$C$37:$C$155,0), MATCH(D791,'Справочные данные и цены'!$D$18:$M$18,0)),"Не доступно")</f>
        <v>0</v>
      </c>
    </row>
    <row r="792" spans="3:7" ht="14" x14ac:dyDescent="0.2">
      <c r="C792" s="9"/>
      <c r="D792" s="17">
        <v>50</v>
      </c>
      <c r="E792" s="17" t="s">
        <v>63</v>
      </c>
      <c r="F792" s="10">
        <f t="shared" si="12"/>
        <v>0</v>
      </c>
      <c r="G792" s="8">
        <f ca="1">IFERROR(OFFSET('Справочные данные и цены'!$B$4,MATCH(D792,'Справочные данные и цены'!$B$5:$B$13,0),2)*F792+OFFSET('Справочные данные и цены'!$D$4, MATCH(D792,'Справочные данные и цены'!$B$5:$B$13,0),MATCH(E792,'Справочные данные и цены'!$E$3:$H$3))+INDEX('Справочные данные и цены'!$D$37:$M$155, MATCH( IFERROR(MID(C792, SEARCH("[", C792,1), SEARCH("]", C792,1) - SEARCH("[", C792,1)+1),"---"), 'Справочные данные и цены'!$C$37:$C$155,0), MATCH(D792,'Справочные данные и цены'!$D$18:$M$18,0)) + INDEX('Справочные данные и цены'!$D$37:$M$155, MATCH( IFERROR(MID(C792, SEARCH("[", C792,SEARCH("]", C792,1)+1), SEARCH("]", C792,SEARCH("]", C792,1)+1) - SEARCH("[", C792,SEARCH("]", C792,1)+1)+1),"---"), 'Справочные данные и цены'!$C$37:$C$155,0), MATCH(D792,'Справочные данные и цены'!$D$18:$M$18,0)),"Не доступно")</f>
        <v>0</v>
      </c>
    </row>
    <row r="793" spans="3:7" ht="14" x14ac:dyDescent="0.2">
      <c r="C793" s="9"/>
      <c r="D793" s="17">
        <v>50</v>
      </c>
      <c r="E793" s="17" t="s">
        <v>63</v>
      </c>
      <c r="F793" s="10">
        <f t="shared" si="12"/>
        <v>0</v>
      </c>
      <c r="G793" s="8">
        <f ca="1">IFERROR(OFFSET('Справочные данные и цены'!$B$4,MATCH(D793,'Справочные данные и цены'!$B$5:$B$13,0),2)*F793+OFFSET('Справочные данные и цены'!$D$4, MATCH(D793,'Справочные данные и цены'!$B$5:$B$13,0),MATCH(E793,'Справочные данные и цены'!$E$3:$H$3))+INDEX('Справочные данные и цены'!$D$37:$M$155, MATCH( IFERROR(MID(C793, SEARCH("[", C793,1), SEARCH("]", C793,1) - SEARCH("[", C793,1)+1),"---"), 'Справочные данные и цены'!$C$37:$C$155,0), MATCH(D793,'Справочные данные и цены'!$D$18:$M$18,0)) + INDEX('Справочные данные и цены'!$D$37:$M$155, MATCH( IFERROR(MID(C793, SEARCH("[", C793,SEARCH("]", C793,1)+1), SEARCH("]", C793,SEARCH("]", C793,1)+1) - SEARCH("[", C793,SEARCH("]", C793,1)+1)+1),"---"), 'Справочные данные и цены'!$C$37:$C$155,0), MATCH(D793,'Справочные данные и цены'!$D$18:$M$18,0)),"Не доступно")</f>
        <v>0</v>
      </c>
    </row>
    <row r="794" spans="3:7" ht="14" x14ac:dyDescent="0.2">
      <c r="C794" s="9"/>
      <c r="D794" s="17">
        <v>50</v>
      </c>
      <c r="E794" s="17" t="s">
        <v>63</v>
      </c>
      <c r="F794" s="10">
        <f t="shared" si="12"/>
        <v>0</v>
      </c>
      <c r="G794" s="8">
        <f ca="1">IFERROR(OFFSET('Справочные данные и цены'!$B$4,MATCH(D794,'Справочные данные и цены'!$B$5:$B$13,0),2)*F794+OFFSET('Справочные данные и цены'!$D$4, MATCH(D794,'Справочные данные и цены'!$B$5:$B$13,0),MATCH(E794,'Справочные данные и цены'!$E$3:$H$3))+INDEX('Справочные данные и цены'!$D$37:$M$155, MATCH( IFERROR(MID(C794, SEARCH("[", C794,1), SEARCH("]", C794,1) - SEARCH("[", C794,1)+1),"---"), 'Справочные данные и цены'!$C$37:$C$155,0), MATCH(D794,'Справочные данные и цены'!$D$18:$M$18,0)) + INDEX('Справочные данные и цены'!$D$37:$M$155, MATCH( IFERROR(MID(C794, SEARCH("[", C794,SEARCH("]", C794,1)+1), SEARCH("]", C794,SEARCH("]", C794,1)+1) - SEARCH("[", C794,SEARCH("]", C794,1)+1)+1),"---"), 'Справочные данные и цены'!$C$37:$C$155,0), MATCH(D794,'Справочные данные и цены'!$D$18:$M$18,0)),"Не доступно")</f>
        <v>0</v>
      </c>
    </row>
    <row r="795" spans="3:7" ht="14" x14ac:dyDescent="0.2">
      <c r="C795" s="9"/>
      <c r="D795" s="17">
        <v>50</v>
      </c>
      <c r="E795" s="17" t="s">
        <v>63</v>
      </c>
      <c r="F795" s="10">
        <f t="shared" si="12"/>
        <v>0</v>
      </c>
      <c r="G795" s="8">
        <f ca="1">IFERROR(OFFSET('Справочные данные и цены'!$B$4,MATCH(D795,'Справочные данные и цены'!$B$5:$B$13,0),2)*F795+OFFSET('Справочные данные и цены'!$D$4, MATCH(D795,'Справочные данные и цены'!$B$5:$B$13,0),MATCH(E795,'Справочные данные и цены'!$E$3:$H$3))+INDEX('Справочные данные и цены'!$D$37:$M$155, MATCH( IFERROR(MID(C795, SEARCH("[", C795,1), SEARCH("]", C795,1) - SEARCH("[", C795,1)+1),"---"), 'Справочные данные и цены'!$C$37:$C$155,0), MATCH(D795,'Справочные данные и цены'!$D$18:$M$18,0)) + INDEX('Справочные данные и цены'!$D$37:$M$155, MATCH( IFERROR(MID(C795, SEARCH("[", C795,SEARCH("]", C795,1)+1), SEARCH("]", C795,SEARCH("]", C795,1)+1) - SEARCH("[", C795,SEARCH("]", C795,1)+1)+1),"---"), 'Справочные данные и цены'!$C$37:$C$155,0), MATCH(D795,'Справочные данные и цены'!$D$18:$M$18,0)),"Не доступно")</f>
        <v>0</v>
      </c>
    </row>
    <row r="796" spans="3:7" ht="14" x14ac:dyDescent="0.2">
      <c r="C796" s="9"/>
      <c r="D796" s="17">
        <v>50</v>
      </c>
      <c r="E796" s="17" t="s">
        <v>63</v>
      </c>
      <c r="F796" s="10">
        <f t="shared" si="12"/>
        <v>0</v>
      </c>
      <c r="G796" s="8">
        <f ca="1">IFERROR(OFFSET('Справочные данные и цены'!$B$4,MATCH(D796,'Справочные данные и цены'!$B$5:$B$13,0),2)*F796+OFFSET('Справочные данные и цены'!$D$4, MATCH(D796,'Справочные данные и цены'!$B$5:$B$13,0),MATCH(E796,'Справочные данные и цены'!$E$3:$H$3))+INDEX('Справочные данные и цены'!$D$37:$M$155, MATCH( IFERROR(MID(C796, SEARCH("[", C796,1), SEARCH("]", C796,1) - SEARCH("[", C796,1)+1),"---"), 'Справочные данные и цены'!$C$37:$C$155,0), MATCH(D796,'Справочные данные и цены'!$D$18:$M$18,0)) + INDEX('Справочные данные и цены'!$D$37:$M$155, MATCH( IFERROR(MID(C796, SEARCH("[", C796,SEARCH("]", C796,1)+1), SEARCH("]", C796,SEARCH("]", C796,1)+1) - SEARCH("[", C796,SEARCH("]", C796,1)+1)+1),"---"), 'Справочные данные и цены'!$C$37:$C$155,0), MATCH(D796,'Справочные данные и цены'!$D$18:$M$18,0)),"Не доступно")</f>
        <v>0</v>
      </c>
    </row>
    <row r="797" spans="3:7" ht="14" x14ac:dyDescent="0.2">
      <c r="C797" s="9"/>
      <c r="D797" s="17">
        <v>50</v>
      </c>
      <c r="E797" s="17" t="s">
        <v>63</v>
      </c>
      <c r="F797" s="10">
        <f t="shared" si="12"/>
        <v>0</v>
      </c>
      <c r="G797" s="8">
        <f ca="1">IFERROR(OFFSET('Справочные данные и цены'!$B$4,MATCH(D797,'Справочные данные и цены'!$B$5:$B$13,0),2)*F797+OFFSET('Справочные данные и цены'!$D$4, MATCH(D797,'Справочные данные и цены'!$B$5:$B$13,0),MATCH(E797,'Справочные данные и цены'!$E$3:$H$3))+INDEX('Справочные данные и цены'!$D$37:$M$155, MATCH( IFERROR(MID(C797, SEARCH("[", C797,1), SEARCH("]", C797,1) - SEARCH("[", C797,1)+1),"---"), 'Справочные данные и цены'!$C$37:$C$155,0), MATCH(D797,'Справочные данные и цены'!$D$18:$M$18,0)) + INDEX('Справочные данные и цены'!$D$37:$M$155, MATCH( IFERROR(MID(C797, SEARCH("[", C797,SEARCH("]", C797,1)+1), SEARCH("]", C797,SEARCH("]", C797,1)+1) - SEARCH("[", C797,SEARCH("]", C797,1)+1)+1),"---"), 'Справочные данные и цены'!$C$37:$C$155,0), MATCH(D797,'Справочные данные и цены'!$D$18:$M$18,0)),"Не доступно")</f>
        <v>0</v>
      </c>
    </row>
    <row r="798" spans="3:7" ht="14" x14ac:dyDescent="0.2">
      <c r="C798" s="9"/>
      <c r="D798" s="17">
        <v>50</v>
      </c>
      <c r="E798" s="17" t="s">
        <v>63</v>
      </c>
      <c r="F798" s="10">
        <f t="shared" si="12"/>
        <v>0</v>
      </c>
      <c r="G798" s="8">
        <f ca="1">IFERROR(OFFSET('Справочные данные и цены'!$B$4,MATCH(D798,'Справочные данные и цены'!$B$5:$B$13,0),2)*F798+OFFSET('Справочные данные и цены'!$D$4, MATCH(D798,'Справочные данные и цены'!$B$5:$B$13,0),MATCH(E798,'Справочные данные и цены'!$E$3:$H$3))+INDEX('Справочные данные и цены'!$D$37:$M$155, MATCH( IFERROR(MID(C798, SEARCH("[", C798,1), SEARCH("]", C798,1) - SEARCH("[", C798,1)+1),"---"), 'Справочные данные и цены'!$C$37:$C$155,0), MATCH(D798,'Справочные данные и цены'!$D$18:$M$18,0)) + INDEX('Справочные данные и цены'!$D$37:$M$155, MATCH( IFERROR(MID(C798, SEARCH("[", C798,SEARCH("]", C798,1)+1), SEARCH("]", C798,SEARCH("]", C798,1)+1) - SEARCH("[", C798,SEARCH("]", C798,1)+1)+1),"---"), 'Справочные данные и цены'!$C$37:$C$155,0), MATCH(D798,'Справочные данные и цены'!$D$18:$M$18,0)),"Не доступно")</f>
        <v>0</v>
      </c>
    </row>
    <row r="799" spans="3:7" ht="14" x14ac:dyDescent="0.2">
      <c r="C799" s="9"/>
      <c r="D799" s="17">
        <v>50</v>
      </c>
      <c r="E799" s="17" t="s">
        <v>63</v>
      </c>
      <c r="F799" s="10">
        <f t="shared" si="12"/>
        <v>0</v>
      </c>
      <c r="G799" s="8">
        <f ca="1">IFERROR(OFFSET('Справочные данные и цены'!$B$4,MATCH(D799,'Справочные данные и цены'!$B$5:$B$13,0),2)*F799+OFFSET('Справочные данные и цены'!$D$4, MATCH(D799,'Справочные данные и цены'!$B$5:$B$13,0),MATCH(E799,'Справочные данные и цены'!$E$3:$H$3))+INDEX('Справочные данные и цены'!$D$37:$M$155, MATCH( IFERROR(MID(C799, SEARCH("[", C799,1), SEARCH("]", C799,1) - SEARCH("[", C799,1)+1),"---"), 'Справочные данные и цены'!$C$37:$C$155,0), MATCH(D799,'Справочные данные и цены'!$D$18:$M$18,0)) + INDEX('Справочные данные и цены'!$D$37:$M$155, MATCH( IFERROR(MID(C799, SEARCH("[", C799,SEARCH("]", C799,1)+1), SEARCH("]", C799,SEARCH("]", C799,1)+1) - SEARCH("[", C799,SEARCH("]", C799,1)+1)+1),"---"), 'Справочные данные и цены'!$C$37:$C$155,0), MATCH(D799,'Справочные данные и цены'!$D$18:$M$18,0)),"Не доступно")</f>
        <v>0</v>
      </c>
    </row>
    <row r="800" spans="3:7" ht="14" x14ac:dyDescent="0.2">
      <c r="C800" s="9"/>
      <c r="D800" s="17">
        <v>50</v>
      </c>
      <c r="E800" s="17" t="s">
        <v>63</v>
      </c>
      <c r="F800" s="10">
        <f t="shared" si="12"/>
        <v>0</v>
      </c>
      <c r="G800" s="8">
        <f ca="1">IFERROR(OFFSET('Справочные данные и цены'!$B$4,MATCH(D800,'Справочные данные и цены'!$B$5:$B$13,0),2)*F800+OFFSET('Справочные данные и цены'!$D$4, MATCH(D800,'Справочные данные и цены'!$B$5:$B$13,0),MATCH(E800,'Справочные данные и цены'!$E$3:$H$3))+INDEX('Справочные данные и цены'!$D$37:$M$155, MATCH( IFERROR(MID(C800, SEARCH("[", C800,1), SEARCH("]", C800,1) - SEARCH("[", C800,1)+1),"---"), 'Справочные данные и цены'!$C$37:$C$155,0), MATCH(D800,'Справочные данные и цены'!$D$18:$M$18,0)) + INDEX('Справочные данные и цены'!$D$37:$M$155, MATCH( IFERROR(MID(C800, SEARCH("[", C800,SEARCH("]", C800,1)+1), SEARCH("]", C800,SEARCH("]", C800,1)+1) - SEARCH("[", C800,SEARCH("]", C800,1)+1)+1),"---"), 'Справочные данные и цены'!$C$37:$C$155,0), MATCH(D800,'Справочные данные и цены'!$D$18:$M$18,0)),"Не доступно")</f>
        <v>0</v>
      </c>
    </row>
    <row r="801" spans="3:7" ht="14" x14ac:dyDescent="0.2">
      <c r="C801" s="9"/>
      <c r="D801" s="17">
        <v>50</v>
      </c>
      <c r="E801" s="17" t="s">
        <v>63</v>
      </c>
      <c r="F801" s="10">
        <f t="shared" si="12"/>
        <v>0</v>
      </c>
      <c r="G801" s="8">
        <f ca="1">IFERROR(OFFSET('Справочные данные и цены'!$B$4,MATCH(D801,'Справочные данные и цены'!$B$5:$B$13,0),2)*F801+OFFSET('Справочные данные и цены'!$D$4, MATCH(D801,'Справочные данные и цены'!$B$5:$B$13,0),MATCH(E801,'Справочные данные и цены'!$E$3:$H$3))+INDEX('Справочные данные и цены'!$D$37:$M$155, MATCH( IFERROR(MID(C801, SEARCH("[", C801,1), SEARCH("]", C801,1) - SEARCH("[", C801,1)+1),"---"), 'Справочные данные и цены'!$C$37:$C$155,0), MATCH(D801,'Справочные данные и цены'!$D$18:$M$18,0)) + INDEX('Справочные данные и цены'!$D$37:$M$155, MATCH( IFERROR(MID(C801, SEARCH("[", C801,SEARCH("]", C801,1)+1), SEARCH("]", C801,SEARCH("]", C801,1)+1) - SEARCH("[", C801,SEARCH("]", C801,1)+1)+1),"---"), 'Справочные данные и цены'!$C$37:$C$155,0), MATCH(D801,'Справочные данные и цены'!$D$18:$M$18,0)),"Не доступно")</f>
        <v>0</v>
      </c>
    </row>
    <row r="802" spans="3:7" ht="14" x14ac:dyDescent="0.2">
      <c r="C802" s="9"/>
      <c r="D802" s="17">
        <v>50</v>
      </c>
      <c r="E802" s="17" t="s">
        <v>63</v>
      </c>
      <c r="F802" s="10">
        <f t="shared" si="12"/>
        <v>0</v>
      </c>
      <c r="G802" s="8">
        <f ca="1">IFERROR(OFFSET('Справочные данные и цены'!$B$4,MATCH(D802,'Справочные данные и цены'!$B$5:$B$13,0),2)*F802+OFFSET('Справочные данные и цены'!$D$4, MATCH(D802,'Справочные данные и цены'!$B$5:$B$13,0),MATCH(E802,'Справочные данные и цены'!$E$3:$H$3))+INDEX('Справочные данные и цены'!$D$37:$M$155, MATCH( IFERROR(MID(C802, SEARCH("[", C802,1), SEARCH("]", C802,1) - SEARCH("[", C802,1)+1),"---"), 'Справочные данные и цены'!$C$37:$C$155,0), MATCH(D802,'Справочные данные и цены'!$D$18:$M$18,0)) + INDEX('Справочные данные и цены'!$D$37:$M$155, MATCH( IFERROR(MID(C802, SEARCH("[", C802,SEARCH("]", C802,1)+1), SEARCH("]", C802,SEARCH("]", C802,1)+1) - SEARCH("[", C802,SEARCH("]", C802,1)+1)+1),"---"), 'Справочные данные и цены'!$C$37:$C$155,0), MATCH(D802,'Справочные данные и цены'!$D$18:$M$18,0)),"Не доступно")</f>
        <v>0</v>
      </c>
    </row>
    <row r="803" spans="3:7" ht="14" x14ac:dyDescent="0.2">
      <c r="C803" s="9"/>
      <c r="D803" s="17">
        <v>50</v>
      </c>
      <c r="E803" s="17" t="s">
        <v>63</v>
      </c>
      <c r="F803" s="10">
        <f t="shared" si="12"/>
        <v>0</v>
      </c>
      <c r="G803" s="8">
        <f ca="1">IFERROR(OFFSET('Справочные данные и цены'!$B$4,MATCH(D803,'Справочные данные и цены'!$B$5:$B$13,0),2)*F803+OFFSET('Справочные данные и цены'!$D$4, MATCH(D803,'Справочные данные и цены'!$B$5:$B$13,0),MATCH(E803,'Справочные данные и цены'!$E$3:$H$3))+INDEX('Справочные данные и цены'!$D$37:$M$155, MATCH( IFERROR(MID(C803, SEARCH("[", C803,1), SEARCH("]", C803,1) - SEARCH("[", C803,1)+1),"---"), 'Справочные данные и цены'!$C$37:$C$155,0), MATCH(D803,'Справочные данные и цены'!$D$18:$M$18,0)) + INDEX('Справочные данные и цены'!$D$37:$M$155, MATCH( IFERROR(MID(C803, SEARCH("[", C803,SEARCH("]", C803,1)+1), SEARCH("]", C803,SEARCH("]", C803,1)+1) - SEARCH("[", C803,SEARCH("]", C803,1)+1)+1),"---"), 'Справочные данные и цены'!$C$37:$C$155,0), MATCH(D803,'Справочные данные и цены'!$D$18:$M$18,0)),"Не доступно")</f>
        <v>0</v>
      </c>
    </row>
    <row r="804" spans="3:7" ht="14" x14ac:dyDescent="0.2">
      <c r="C804" s="9"/>
      <c r="D804" s="17">
        <v>50</v>
      </c>
      <c r="E804" s="17" t="s">
        <v>63</v>
      </c>
      <c r="F804" s="10">
        <f t="shared" si="12"/>
        <v>0</v>
      </c>
      <c r="G804" s="8">
        <f ca="1">IFERROR(OFFSET('Справочные данные и цены'!$B$4,MATCH(D804,'Справочные данные и цены'!$B$5:$B$13,0),2)*F804+OFFSET('Справочные данные и цены'!$D$4, MATCH(D804,'Справочные данные и цены'!$B$5:$B$13,0),MATCH(E804,'Справочные данные и цены'!$E$3:$H$3))+INDEX('Справочные данные и цены'!$D$37:$M$155, MATCH( IFERROR(MID(C804, SEARCH("[", C804,1), SEARCH("]", C804,1) - SEARCH("[", C804,1)+1),"---"), 'Справочные данные и цены'!$C$37:$C$155,0), MATCH(D804,'Справочные данные и цены'!$D$18:$M$18,0)) + INDEX('Справочные данные и цены'!$D$37:$M$155, MATCH( IFERROR(MID(C804, SEARCH("[", C804,SEARCH("]", C804,1)+1), SEARCH("]", C804,SEARCH("]", C804,1)+1) - SEARCH("[", C804,SEARCH("]", C804,1)+1)+1),"---"), 'Справочные данные и цены'!$C$37:$C$155,0), MATCH(D804,'Справочные данные и цены'!$D$18:$M$18,0)),"Не доступно")</f>
        <v>0</v>
      </c>
    </row>
    <row r="805" spans="3:7" ht="14" x14ac:dyDescent="0.2">
      <c r="C805" s="9"/>
      <c r="D805" s="17">
        <v>50</v>
      </c>
      <c r="E805" s="17" t="s">
        <v>63</v>
      </c>
      <c r="F805" s="10">
        <f t="shared" si="12"/>
        <v>0</v>
      </c>
      <c r="G805" s="8">
        <f ca="1">IFERROR(OFFSET('Справочные данные и цены'!$B$4,MATCH(D805,'Справочные данные и цены'!$B$5:$B$13,0),2)*F805+OFFSET('Справочные данные и цены'!$D$4, MATCH(D805,'Справочные данные и цены'!$B$5:$B$13,0),MATCH(E805,'Справочные данные и цены'!$E$3:$H$3))+INDEX('Справочные данные и цены'!$D$37:$M$155, MATCH( IFERROR(MID(C805, SEARCH("[", C805,1), SEARCH("]", C805,1) - SEARCH("[", C805,1)+1),"---"), 'Справочные данные и цены'!$C$37:$C$155,0), MATCH(D805,'Справочные данные и цены'!$D$18:$M$18,0)) + INDEX('Справочные данные и цены'!$D$37:$M$155, MATCH( IFERROR(MID(C805, SEARCH("[", C805,SEARCH("]", C805,1)+1), SEARCH("]", C805,SEARCH("]", C805,1)+1) - SEARCH("[", C805,SEARCH("]", C805,1)+1)+1),"---"), 'Справочные данные и цены'!$C$37:$C$155,0), MATCH(D805,'Справочные данные и цены'!$D$18:$M$18,0)),"Не доступно")</f>
        <v>0</v>
      </c>
    </row>
    <row r="806" spans="3:7" ht="14" x14ac:dyDescent="0.2">
      <c r="C806" s="9"/>
      <c r="D806" s="17">
        <v>50</v>
      </c>
      <c r="E806" s="17" t="s">
        <v>63</v>
      </c>
      <c r="F806" s="10">
        <f t="shared" si="12"/>
        <v>0</v>
      </c>
      <c r="G806" s="8">
        <f ca="1">IFERROR(OFFSET('Справочные данные и цены'!$B$4,MATCH(D806,'Справочные данные и цены'!$B$5:$B$13,0),2)*F806+OFFSET('Справочные данные и цены'!$D$4, MATCH(D806,'Справочные данные и цены'!$B$5:$B$13,0),MATCH(E806,'Справочные данные и цены'!$E$3:$H$3))+INDEX('Справочные данные и цены'!$D$37:$M$155, MATCH( IFERROR(MID(C806, SEARCH("[", C806,1), SEARCH("]", C806,1) - SEARCH("[", C806,1)+1),"---"), 'Справочные данные и цены'!$C$37:$C$155,0), MATCH(D806,'Справочные данные и цены'!$D$18:$M$18,0)) + INDEX('Справочные данные и цены'!$D$37:$M$155, MATCH( IFERROR(MID(C806, SEARCH("[", C806,SEARCH("]", C806,1)+1), SEARCH("]", C806,SEARCH("]", C806,1)+1) - SEARCH("[", C806,SEARCH("]", C806,1)+1)+1),"---"), 'Справочные данные и цены'!$C$37:$C$155,0), MATCH(D806,'Справочные данные и цены'!$D$18:$M$18,0)),"Не доступно")</f>
        <v>0</v>
      </c>
    </row>
    <row r="807" spans="3:7" ht="14" x14ac:dyDescent="0.2">
      <c r="C807" s="9"/>
      <c r="D807" s="17">
        <v>50</v>
      </c>
      <c r="E807" s="17" t="s">
        <v>63</v>
      </c>
      <c r="F807" s="10">
        <f t="shared" si="12"/>
        <v>0</v>
      </c>
      <c r="G807" s="8">
        <f ca="1">IFERROR(OFFSET('Справочные данные и цены'!$B$4,MATCH(D807,'Справочные данные и цены'!$B$5:$B$13,0),2)*F807+OFFSET('Справочные данные и цены'!$D$4, MATCH(D807,'Справочные данные и цены'!$B$5:$B$13,0),MATCH(E807,'Справочные данные и цены'!$E$3:$H$3))+INDEX('Справочные данные и цены'!$D$37:$M$155, MATCH( IFERROR(MID(C807, SEARCH("[", C807,1), SEARCH("]", C807,1) - SEARCH("[", C807,1)+1),"---"), 'Справочные данные и цены'!$C$37:$C$155,0), MATCH(D807,'Справочные данные и цены'!$D$18:$M$18,0)) + INDEX('Справочные данные и цены'!$D$37:$M$155, MATCH( IFERROR(MID(C807, SEARCH("[", C807,SEARCH("]", C807,1)+1), SEARCH("]", C807,SEARCH("]", C807,1)+1) - SEARCH("[", C807,SEARCH("]", C807,1)+1)+1),"---"), 'Справочные данные и цены'!$C$37:$C$155,0), MATCH(D807,'Справочные данные и цены'!$D$18:$M$18,0)),"Не доступно")</f>
        <v>0</v>
      </c>
    </row>
    <row r="808" spans="3:7" ht="14" x14ac:dyDescent="0.2">
      <c r="C808" s="9"/>
      <c r="D808" s="17">
        <v>50</v>
      </c>
      <c r="E808" s="17" t="s">
        <v>63</v>
      </c>
      <c r="F808" s="10">
        <f t="shared" si="12"/>
        <v>0</v>
      </c>
      <c r="G808" s="8">
        <f ca="1">IFERROR(OFFSET('Справочные данные и цены'!$B$4,MATCH(D808,'Справочные данные и цены'!$B$5:$B$13,0),2)*F808+OFFSET('Справочные данные и цены'!$D$4, MATCH(D808,'Справочные данные и цены'!$B$5:$B$13,0),MATCH(E808,'Справочные данные и цены'!$E$3:$H$3))+INDEX('Справочные данные и цены'!$D$37:$M$155, MATCH( IFERROR(MID(C808, SEARCH("[", C808,1), SEARCH("]", C808,1) - SEARCH("[", C808,1)+1),"---"), 'Справочные данные и цены'!$C$37:$C$155,0), MATCH(D808,'Справочные данные и цены'!$D$18:$M$18,0)) + INDEX('Справочные данные и цены'!$D$37:$M$155, MATCH( IFERROR(MID(C808, SEARCH("[", C808,SEARCH("]", C808,1)+1), SEARCH("]", C808,SEARCH("]", C808,1)+1) - SEARCH("[", C808,SEARCH("]", C808,1)+1)+1),"---"), 'Справочные данные и цены'!$C$37:$C$155,0), MATCH(D808,'Справочные данные и цены'!$D$18:$M$18,0)),"Не доступно")</f>
        <v>0</v>
      </c>
    </row>
    <row r="809" spans="3:7" ht="14" x14ac:dyDescent="0.2">
      <c r="C809" s="9"/>
      <c r="D809" s="17">
        <v>50</v>
      </c>
      <c r="E809" s="17" t="s">
        <v>63</v>
      </c>
      <c r="F809" s="10">
        <f t="shared" si="12"/>
        <v>0</v>
      </c>
      <c r="G809" s="8">
        <f ca="1">IFERROR(OFFSET('Справочные данные и цены'!$B$4,MATCH(D809,'Справочные данные и цены'!$B$5:$B$13,0),2)*F809+OFFSET('Справочные данные и цены'!$D$4, MATCH(D809,'Справочные данные и цены'!$B$5:$B$13,0),MATCH(E809,'Справочные данные и цены'!$E$3:$H$3))+INDEX('Справочные данные и цены'!$D$37:$M$155, MATCH( IFERROR(MID(C809, SEARCH("[", C809,1), SEARCH("]", C809,1) - SEARCH("[", C809,1)+1),"---"), 'Справочные данные и цены'!$C$37:$C$155,0), MATCH(D809,'Справочные данные и цены'!$D$18:$M$18,0)) + INDEX('Справочные данные и цены'!$D$37:$M$155, MATCH( IFERROR(MID(C809, SEARCH("[", C809,SEARCH("]", C809,1)+1), SEARCH("]", C809,SEARCH("]", C809,1)+1) - SEARCH("[", C809,SEARCH("]", C809,1)+1)+1),"---"), 'Справочные данные и цены'!$C$37:$C$155,0), MATCH(D809,'Справочные данные и цены'!$D$18:$M$18,0)),"Не доступно")</f>
        <v>0</v>
      </c>
    </row>
    <row r="810" spans="3:7" ht="14" x14ac:dyDescent="0.2">
      <c r="C810" s="9"/>
      <c r="D810" s="17">
        <v>50</v>
      </c>
      <c r="E810" s="17" t="s">
        <v>63</v>
      </c>
      <c r="F810" s="10">
        <f t="shared" si="12"/>
        <v>0</v>
      </c>
      <c r="G810" s="8">
        <f ca="1">IFERROR(OFFSET('Справочные данные и цены'!$B$4,MATCH(D810,'Справочные данные и цены'!$B$5:$B$13,0),2)*F810+OFFSET('Справочные данные и цены'!$D$4, MATCH(D810,'Справочные данные и цены'!$B$5:$B$13,0),MATCH(E810,'Справочные данные и цены'!$E$3:$H$3))+INDEX('Справочные данные и цены'!$D$37:$M$155, MATCH( IFERROR(MID(C810, SEARCH("[", C810,1), SEARCH("]", C810,1) - SEARCH("[", C810,1)+1),"---"), 'Справочные данные и цены'!$C$37:$C$155,0), MATCH(D810,'Справочные данные и цены'!$D$18:$M$18,0)) + INDEX('Справочные данные и цены'!$D$37:$M$155, MATCH( IFERROR(MID(C810, SEARCH("[", C810,SEARCH("]", C810,1)+1), SEARCH("]", C810,SEARCH("]", C810,1)+1) - SEARCH("[", C810,SEARCH("]", C810,1)+1)+1),"---"), 'Справочные данные и цены'!$C$37:$C$155,0), MATCH(D810,'Справочные данные и цены'!$D$18:$M$18,0)),"Не доступно")</f>
        <v>0</v>
      </c>
    </row>
    <row r="811" spans="3:7" ht="14" x14ac:dyDescent="0.2">
      <c r="C811" s="9"/>
      <c r="D811" s="17">
        <v>50</v>
      </c>
      <c r="E811" s="17" t="s">
        <v>63</v>
      </c>
      <c r="F811" s="10">
        <f t="shared" si="12"/>
        <v>0</v>
      </c>
      <c r="G811" s="8">
        <f ca="1">IFERROR(OFFSET('Справочные данные и цены'!$B$4,MATCH(D811,'Справочные данные и цены'!$B$5:$B$13,0),2)*F811+OFFSET('Справочные данные и цены'!$D$4, MATCH(D811,'Справочные данные и цены'!$B$5:$B$13,0),MATCH(E811,'Справочные данные и цены'!$E$3:$H$3))+INDEX('Справочные данные и цены'!$D$37:$M$155, MATCH( IFERROR(MID(C811, SEARCH("[", C811,1), SEARCH("]", C811,1) - SEARCH("[", C811,1)+1),"---"), 'Справочные данные и цены'!$C$37:$C$155,0), MATCH(D811,'Справочные данные и цены'!$D$18:$M$18,0)) + INDEX('Справочные данные и цены'!$D$37:$M$155, MATCH( IFERROR(MID(C811, SEARCH("[", C811,SEARCH("]", C811,1)+1), SEARCH("]", C811,SEARCH("]", C811,1)+1) - SEARCH("[", C811,SEARCH("]", C811,1)+1)+1),"---"), 'Справочные данные и цены'!$C$37:$C$155,0), MATCH(D811,'Справочные данные и цены'!$D$18:$M$18,0)),"Не доступно")</f>
        <v>0</v>
      </c>
    </row>
    <row r="812" spans="3:7" ht="14" x14ac:dyDescent="0.2">
      <c r="C812" s="9"/>
      <c r="D812" s="17">
        <v>50</v>
      </c>
      <c r="E812" s="17" t="s">
        <v>63</v>
      </c>
      <c r="F812" s="10">
        <f t="shared" si="12"/>
        <v>0</v>
      </c>
      <c r="G812" s="8">
        <f ca="1">IFERROR(OFFSET('Справочные данные и цены'!$B$4,MATCH(D812,'Справочные данные и цены'!$B$5:$B$13,0),2)*F812+OFFSET('Справочные данные и цены'!$D$4, MATCH(D812,'Справочные данные и цены'!$B$5:$B$13,0),MATCH(E812,'Справочные данные и цены'!$E$3:$H$3))+INDEX('Справочные данные и цены'!$D$37:$M$155, MATCH( IFERROR(MID(C812, SEARCH("[", C812,1), SEARCH("]", C812,1) - SEARCH("[", C812,1)+1),"---"), 'Справочные данные и цены'!$C$37:$C$155,0), MATCH(D812,'Справочные данные и цены'!$D$18:$M$18,0)) + INDEX('Справочные данные и цены'!$D$37:$M$155, MATCH( IFERROR(MID(C812, SEARCH("[", C812,SEARCH("]", C812,1)+1), SEARCH("]", C812,SEARCH("]", C812,1)+1) - SEARCH("[", C812,SEARCH("]", C812,1)+1)+1),"---"), 'Справочные данные и цены'!$C$37:$C$155,0), MATCH(D812,'Справочные данные и цены'!$D$18:$M$18,0)),"Не доступно")</f>
        <v>0</v>
      </c>
    </row>
    <row r="813" spans="3:7" ht="14" x14ac:dyDescent="0.2">
      <c r="C813" s="9"/>
      <c r="D813" s="17">
        <v>50</v>
      </c>
      <c r="E813" s="17" t="s">
        <v>63</v>
      </c>
      <c r="F813" s="10">
        <f t="shared" si="12"/>
        <v>0</v>
      </c>
      <c r="G813" s="8">
        <f ca="1">IFERROR(OFFSET('Справочные данные и цены'!$B$4,MATCH(D813,'Справочные данные и цены'!$B$5:$B$13,0),2)*F813+OFFSET('Справочные данные и цены'!$D$4, MATCH(D813,'Справочные данные и цены'!$B$5:$B$13,0),MATCH(E813,'Справочные данные и цены'!$E$3:$H$3))+INDEX('Справочные данные и цены'!$D$37:$M$155, MATCH( IFERROR(MID(C813, SEARCH("[", C813,1), SEARCH("]", C813,1) - SEARCH("[", C813,1)+1),"---"), 'Справочные данные и цены'!$C$37:$C$155,0), MATCH(D813,'Справочные данные и цены'!$D$18:$M$18,0)) + INDEX('Справочные данные и цены'!$D$37:$M$155, MATCH( IFERROR(MID(C813, SEARCH("[", C813,SEARCH("]", C813,1)+1), SEARCH("]", C813,SEARCH("]", C813,1)+1) - SEARCH("[", C813,SEARCH("]", C813,1)+1)+1),"---"), 'Справочные данные и цены'!$C$37:$C$155,0), MATCH(D813,'Справочные данные и цены'!$D$18:$M$18,0)),"Не доступно")</f>
        <v>0</v>
      </c>
    </row>
    <row r="814" spans="3:7" ht="14" x14ac:dyDescent="0.2">
      <c r="C814" s="9"/>
      <c r="D814" s="17">
        <v>50</v>
      </c>
      <c r="E814" s="17" t="s">
        <v>63</v>
      </c>
      <c r="F814" s="10">
        <f t="shared" si="12"/>
        <v>0</v>
      </c>
      <c r="G814" s="8">
        <f ca="1">IFERROR(OFFSET('Справочные данные и цены'!$B$4,MATCH(D814,'Справочные данные и цены'!$B$5:$B$13,0),2)*F814+OFFSET('Справочные данные и цены'!$D$4, MATCH(D814,'Справочные данные и цены'!$B$5:$B$13,0),MATCH(E814,'Справочные данные и цены'!$E$3:$H$3))+INDEX('Справочные данные и цены'!$D$37:$M$155, MATCH( IFERROR(MID(C814, SEARCH("[", C814,1), SEARCH("]", C814,1) - SEARCH("[", C814,1)+1),"---"), 'Справочные данные и цены'!$C$37:$C$155,0), MATCH(D814,'Справочные данные и цены'!$D$18:$M$18,0)) + INDEX('Справочные данные и цены'!$D$37:$M$155, MATCH( IFERROR(MID(C814, SEARCH("[", C814,SEARCH("]", C814,1)+1), SEARCH("]", C814,SEARCH("]", C814,1)+1) - SEARCH("[", C814,SEARCH("]", C814,1)+1)+1),"---"), 'Справочные данные и цены'!$C$37:$C$155,0), MATCH(D814,'Справочные данные и цены'!$D$18:$M$18,0)),"Не доступно")</f>
        <v>0</v>
      </c>
    </row>
    <row r="815" spans="3:7" ht="14" x14ac:dyDescent="0.2">
      <c r="C815" s="9"/>
      <c r="D815" s="17">
        <v>50</v>
      </c>
      <c r="E815" s="17" t="s">
        <v>63</v>
      </c>
      <c r="F815" s="10">
        <f t="shared" si="12"/>
        <v>0</v>
      </c>
      <c r="G815" s="8">
        <f ca="1">IFERROR(OFFSET('Справочные данные и цены'!$B$4,MATCH(D815,'Справочные данные и цены'!$B$5:$B$13,0),2)*F815+OFFSET('Справочные данные и цены'!$D$4, MATCH(D815,'Справочные данные и цены'!$B$5:$B$13,0),MATCH(E815,'Справочные данные и цены'!$E$3:$H$3))+INDEX('Справочные данные и цены'!$D$37:$M$155, MATCH( IFERROR(MID(C815, SEARCH("[", C815,1), SEARCH("]", C815,1) - SEARCH("[", C815,1)+1),"---"), 'Справочные данные и цены'!$C$37:$C$155,0), MATCH(D815,'Справочные данные и цены'!$D$18:$M$18,0)) + INDEX('Справочные данные и цены'!$D$37:$M$155, MATCH( IFERROR(MID(C815, SEARCH("[", C815,SEARCH("]", C815,1)+1), SEARCH("]", C815,SEARCH("]", C815,1)+1) - SEARCH("[", C815,SEARCH("]", C815,1)+1)+1),"---"), 'Справочные данные и цены'!$C$37:$C$155,0), MATCH(D815,'Справочные данные и цены'!$D$18:$M$18,0)),"Не доступно")</f>
        <v>0</v>
      </c>
    </row>
    <row r="816" spans="3:7" ht="14" x14ac:dyDescent="0.2">
      <c r="C816" s="9"/>
      <c r="D816" s="17">
        <v>50</v>
      </c>
      <c r="E816" s="17" t="s">
        <v>63</v>
      </c>
      <c r="F816" s="10">
        <f t="shared" si="12"/>
        <v>0</v>
      </c>
      <c r="G816" s="8">
        <f ca="1">IFERROR(OFFSET('Справочные данные и цены'!$B$4,MATCH(D816,'Справочные данные и цены'!$B$5:$B$13,0),2)*F816+OFFSET('Справочные данные и цены'!$D$4, MATCH(D816,'Справочные данные и цены'!$B$5:$B$13,0),MATCH(E816,'Справочные данные и цены'!$E$3:$H$3))+INDEX('Справочные данные и цены'!$D$37:$M$155, MATCH( IFERROR(MID(C816, SEARCH("[", C816,1), SEARCH("]", C816,1) - SEARCH("[", C816,1)+1),"---"), 'Справочные данные и цены'!$C$37:$C$155,0), MATCH(D816,'Справочные данные и цены'!$D$18:$M$18,0)) + INDEX('Справочные данные и цены'!$D$37:$M$155, MATCH( IFERROR(MID(C816, SEARCH("[", C816,SEARCH("]", C816,1)+1), SEARCH("]", C816,SEARCH("]", C816,1)+1) - SEARCH("[", C816,SEARCH("]", C816,1)+1)+1),"---"), 'Справочные данные и цены'!$C$37:$C$155,0), MATCH(D816,'Справочные данные и цены'!$D$18:$M$18,0)),"Не доступно")</f>
        <v>0</v>
      </c>
    </row>
    <row r="817" spans="3:7" ht="14" x14ac:dyDescent="0.2">
      <c r="C817" s="9"/>
      <c r="D817" s="17">
        <v>50</v>
      </c>
      <c r="E817" s="17" t="s">
        <v>63</v>
      </c>
      <c r="F817" s="10">
        <f t="shared" si="12"/>
        <v>0</v>
      </c>
      <c r="G817" s="8">
        <f ca="1">IFERROR(OFFSET('Справочные данные и цены'!$B$4,MATCH(D817,'Справочные данные и цены'!$B$5:$B$13,0),2)*F817+OFFSET('Справочные данные и цены'!$D$4, MATCH(D817,'Справочные данные и цены'!$B$5:$B$13,0),MATCH(E817,'Справочные данные и цены'!$E$3:$H$3))+INDEX('Справочные данные и цены'!$D$37:$M$155, MATCH( IFERROR(MID(C817, SEARCH("[", C817,1), SEARCH("]", C817,1) - SEARCH("[", C817,1)+1),"---"), 'Справочные данные и цены'!$C$37:$C$155,0), MATCH(D817,'Справочные данные и цены'!$D$18:$M$18,0)) + INDEX('Справочные данные и цены'!$D$37:$M$155, MATCH( IFERROR(MID(C817, SEARCH("[", C817,SEARCH("]", C817,1)+1), SEARCH("]", C817,SEARCH("]", C817,1)+1) - SEARCH("[", C817,SEARCH("]", C817,1)+1)+1),"---"), 'Справочные данные и цены'!$C$37:$C$155,0), MATCH(D817,'Справочные данные и цены'!$D$18:$M$18,0)),"Не доступно")</f>
        <v>0</v>
      </c>
    </row>
    <row r="818" spans="3:7" ht="14" x14ac:dyDescent="0.2">
      <c r="C818" s="9"/>
      <c r="D818" s="17">
        <v>50</v>
      </c>
      <c r="E818" s="17" t="s">
        <v>63</v>
      </c>
      <c r="F818" s="10">
        <f t="shared" si="12"/>
        <v>0</v>
      </c>
      <c r="G818" s="8">
        <f ca="1">IFERROR(OFFSET('Справочные данные и цены'!$B$4,MATCH(D818,'Справочные данные и цены'!$B$5:$B$13,0),2)*F818+OFFSET('Справочные данные и цены'!$D$4, MATCH(D818,'Справочные данные и цены'!$B$5:$B$13,0),MATCH(E818,'Справочные данные и цены'!$E$3:$H$3))+INDEX('Справочные данные и цены'!$D$37:$M$155, MATCH( IFERROR(MID(C818, SEARCH("[", C818,1), SEARCH("]", C818,1) - SEARCH("[", C818,1)+1),"---"), 'Справочные данные и цены'!$C$37:$C$155,0), MATCH(D818,'Справочные данные и цены'!$D$18:$M$18,0)) + INDEX('Справочные данные и цены'!$D$37:$M$155, MATCH( IFERROR(MID(C818, SEARCH("[", C818,SEARCH("]", C818,1)+1), SEARCH("]", C818,SEARCH("]", C818,1)+1) - SEARCH("[", C818,SEARCH("]", C818,1)+1)+1),"---"), 'Справочные данные и цены'!$C$37:$C$155,0), MATCH(D818,'Справочные данные и цены'!$D$18:$M$18,0)),"Не доступно")</f>
        <v>0</v>
      </c>
    </row>
    <row r="819" spans="3:7" ht="14" x14ac:dyDescent="0.2">
      <c r="C819" s="9"/>
      <c r="D819" s="17">
        <v>50</v>
      </c>
      <c r="E819" s="17" t="s">
        <v>63</v>
      </c>
      <c r="F819" s="10">
        <f t="shared" si="12"/>
        <v>0</v>
      </c>
      <c r="G819" s="8">
        <f ca="1">IFERROR(OFFSET('Справочные данные и цены'!$B$4,MATCH(D819,'Справочные данные и цены'!$B$5:$B$13,0),2)*F819+OFFSET('Справочные данные и цены'!$D$4, MATCH(D819,'Справочные данные и цены'!$B$5:$B$13,0),MATCH(E819,'Справочные данные и цены'!$E$3:$H$3))+INDEX('Справочные данные и цены'!$D$37:$M$155, MATCH( IFERROR(MID(C819, SEARCH("[", C819,1), SEARCH("]", C819,1) - SEARCH("[", C819,1)+1),"---"), 'Справочные данные и цены'!$C$37:$C$155,0), MATCH(D819,'Справочные данные и цены'!$D$18:$M$18,0)) + INDEX('Справочные данные и цены'!$D$37:$M$155, MATCH( IFERROR(MID(C819, SEARCH("[", C819,SEARCH("]", C819,1)+1), SEARCH("]", C819,SEARCH("]", C819,1)+1) - SEARCH("[", C819,SEARCH("]", C819,1)+1)+1),"---"), 'Справочные данные и цены'!$C$37:$C$155,0), MATCH(D819,'Справочные данные и цены'!$D$18:$M$18,0)),"Не доступно")</f>
        <v>0</v>
      </c>
    </row>
    <row r="820" spans="3:7" ht="14" x14ac:dyDescent="0.2">
      <c r="C820" s="9"/>
      <c r="D820" s="17">
        <v>50</v>
      </c>
      <c r="E820" s="17" t="s">
        <v>63</v>
      </c>
      <c r="F820" s="10">
        <f t="shared" si="12"/>
        <v>0</v>
      </c>
      <c r="G820" s="8">
        <f ca="1">IFERROR(OFFSET('Справочные данные и цены'!$B$4,MATCH(D820,'Справочные данные и цены'!$B$5:$B$13,0),2)*F820+OFFSET('Справочные данные и цены'!$D$4, MATCH(D820,'Справочные данные и цены'!$B$5:$B$13,0),MATCH(E820,'Справочные данные и цены'!$E$3:$H$3))+INDEX('Справочные данные и цены'!$D$37:$M$155, MATCH( IFERROR(MID(C820, SEARCH("[", C820,1), SEARCH("]", C820,1) - SEARCH("[", C820,1)+1),"---"), 'Справочные данные и цены'!$C$37:$C$155,0), MATCH(D820,'Справочные данные и цены'!$D$18:$M$18,0)) + INDEX('Справочные данные и цены'!$D$37:$M$155, MATCH( IFERROR(MID(C820, SEARCH("[", C820,SEARCH("]", C820,1)+1), SEARCH("]", C820,SEARCH("]", C820,1)+1) - SEARCH("[", C820,SEARCH("]", C820,1)+1)+1),"---"), 'Справочные данные и цены'!$C$37:$C$155,0), MATCH(D820,'Справочные данные и цены'!$D$18:$M$18,0)),"Не доступно")</f>
        <v>0</v>
      </c>
    </row>
    <row r="821" spans="3:7" ht="14" x14ac:dyDescent="0.2">
      <c r="C821" s="9"/>
      <c r="D821" s="17">
        <v>50</v>
      </c>
      <c r="E821" s="17" t="s">
        <v>63</v>
      </c>
      <c r="F821" s="10">
        <f t="shared" si="12"/>
        <v>0</v>
      </c>
      <c r="G821" s="8">
        <f ca="1">IFERROR(OFFSET('Справочные данные и цены'!$B$4,MATCH(D821,'Справочные данные и цены'!$B$5:$B$13,0),2)*F821+OFFSET('Справочные данные и цены'!$D$4, MATCH(D821,'Справочные данные и цены'!$B$5:$B$13,0),MATCH(E821,'Справочные данные и цены'!$E$3:$H$3))+INDEX('Справочные данные и цены'!$D$37:$M$155, MATCH( IFERROR(MID(C821, SEARCH("[", C821,1), SEARCH("]", C821,1) - SEARCH("[", C821,1)+1),"---"), 'Справочные данные и цены'!$C$37:$C$155,0), MATCH(D821,'Справочные данные и цены'!$D$18:$M$18,0)) + INDEX('Справочные данные и цены'!$D$37:$M$155, MATCH( IFERROR(MID(C821, SEARCH("[", C821,SEARCH("]", C821,1)+1), SEARCH("]", C821,SEARCH("]", C821,1)+1) - SEARCH("[", C821,SEARCH("]", C821,1)+1)+1),"---"), 'Справочные данные и цены'!$C$37:$C$155,0), MATCH(D821,'Справочные данные и цены'!$D$18:$M$18,0)),"Не доступно")</f>
        <v>0</v>
      </c>
    </row>
    <row r="822" spans="3:7" ht="14" x14ac:dyDescent="0.2">
      <c r="C822" s="9"/>
      <c r="D822" s="17">
        <v>50</v>
      </c>
      <c r="E822" s="17" t="s">
        <v>63</v>
      </c>
      <c r="F822" s="10">
        <f t="shared" si="12"/>
        <v>0</v>
      </c>
      <c r="G822" s="8">
        <f ca="1">IFERROR(OFFSET('Справочные данные и цены'!$B$4,MATCH(D822,'Справочные данные и цены'!$B$5:$B$13,0),2)*F822+OFFSET('Справочные данные и цены'!$D$4, MATCH(D822,'Справочные данные и цены'!$B$5:$B$13,0),MATCH(E822,'Справочные данные и цены'!$E$3:$H$3))+INDEX('Справочные данные и цены'!$D$37:$M$155, MATCH( IFERROR(MID(C822, SEARCH("[", C822,1), SEARCH("]", C822,1) - SEARCH("[", C822,1)+1),"---"), 'Справочные данные и цены'!$C$37:$C$155,0), MATCH(D822,'Справочные данные и цены'!$D$18:$M$18,0)) + INDEX('Справочные данные и цены'!$D$37:$M$155, MATCH( IFERROR(MID(C822, SEARCH("[", C822,SEARCH("]", C822,1)+1), SEARCH("]", C822,SEARCH("]", C822,1)+1) - SEARCH("[", C822,SEARCH("]", C822,1)+1)+1),"---"), 'Справочные данные и цены'!$C$37:$C$155,0), MATCH(D822,'Справочные данные и цены'!$D$18:$M$18,0)),"Не доступно")</f>
        <v>0</v>
      </c>
    </row>
    <row r="823" spans="3:7" ht="14" x14ac:dyDescent="0.2">
      <c r="C823" s="9"/>
      <c r="D823" s="17">
        <v>50</v>
      </c>
      <c r="E823" s="17" t="s">
        <v>63</v>
      </c>
      <c r="F823" s="10">
        <f t="shared" si="12"/>
        <v>0</v>
      </c>
      <c r="G823" s="8">
        <f ca="1">IFERROR(OFFSET('Справочные данные и цены'!$B$4,MATCH(D823,'Справочные данные и цены'!$B$5:$B$13,0),2)*F823+OFFSET('Справочные данные и цены'!$D$4, MATCH(D823,'Справочные данные и цены'!$B$5:$B$13,0),MATCH(E823,'Справочные данные и цены'!$E$3:$H$3))+INDEX('Справочные данные и цены'!$D$37:$M$155, MATCH( IFERROR(MID(C823, SEARCH("[", C823,1), SEARCH("]", C823,1) - SEARCH("[", C823,1)+1),"---"), 'Справочные данные и цены'!$C$37:$C$155,0), MATCH(D823,'Справочные данные и цены'!$D$18:$M$18,0)) + INDEX('Справочные данные и цены'!$D$37:$M$155, MATCH( IFERROR(MID(C823, SEARCH("[", C823,SEARCH("]", C823,1)+1), SEARCH("]", C823,SEARCH("]", C823,1)+1) - SEARCH("[", C823,SEARCH("]", C823,1)+1)+1),"---"), 'Справочные данные и цены'!$C$37:$C$155,0), MATCH(D823,'Справочные данные и цены'!$D$18:$M$18,0)),"Не доступно")</f>
        <v>0</v>
      </c>
    </row>
    <row r="824" spans="3:7" ht="14" x14ac:dyDescent="0.2">
      <c r="C824" s="9"/>
      <c r="D824" s="17">
        <v>50</v>
      </c>
      <c r="E824" s="17" t="s">
        <v>63</v>
      </c>
      <c r="F824" s="10">
        <f t="shared" si="12"/>
        <v>0</v>
      </c>
      <c r="G824" s="8">
        <f ca="1">IFERROR(OFFSET('Справочные данные и цены'!$B$4,MATCH(D824,'Справочные данные и цены'!$B$5:$B$13,0),2)*F824+OFFSET('Справочные данные и цены'!$D$4, MATCH(D824,'Справочные данные и цены'!$B$5:$B$13,0),MATCH(E824,'Справочные данные и цены'!$E$3:$H$3))+INDEX('Справочные данные и цены'!$D$37:$M$155, MATCH( IFERROR(MID(C824, SEARCH("[", C824,1), SEARCH("]", C824,1) - SEARCH("[", C824,1)+1),"---"), 'Справочные данные и цены'!$C$37:$C$155,0), MATCH(D824,'Справочные данные и цены'!$D$18:$M$18,0)) + INDEX('Справочные данные и цены'!$D$37:$M$155, MATCH( IFERROR(MID(C824, SEARCH("[", C824,SEARCH("]", C824,1)+1), SEARCH("]", C824,SEARCH("]", C824,1)+1) - SEARCH("[", C824,SEARCH("]", C824,1)+1)+1),"---"), 'Справочные данные и цены'!$C$37:$C$155,0), MATCH(D824,'Справочные данные и цены'!$D$18:$M$18,0)),"Не доступно")</f>
        <v>0</v>
      </c>
    </row>
    <row r="825" spans="3:7" ht="14" x14ac:dyDescent="0.2">
      <c r="C825" s="9"/>
      <c r="D825" s="17">
        <v>50</v>
      </c>
      <c r="E825" s="17" t="s">
        <v>63</v>
      </c>
      <c r="F825" s="10">
        <f t="shared" si="12"/>
        <v>0</v>
      </c>
      <c r="G825" s="8">
        <f ca="1">IFERROR(OFFSET('Справочные данные и цены'!$B$4,MATCH(D825,'Справочные данные и цены'!$B$5:$B$13,0),2)*F825+OFFSET('Справочные данные и цены'!$D$4, MATCH(D825,'Справочные данные и цены'!$B$5:$B$13,0),MATCH(E825,'Справочные данные и цены'!$E$3:$H$3))+INDEX('Справочные данные и цены'!$D$37:$M$155, MATCH( IFERROR(MID(C825, SEARCH("[", C825,1), SEARCH("]", C825,1) - SEARCH("[", C825,1)+1),"---"), 'Справочные данные и цены'!$C$37:$C$155,0), MATCH(D825,'Справочные данные и цены'!$D$18:$M$18,0)) + INDEX('Справочные данные и цены'!$D$37:$M$155, MATCH( IFERROR(MID(C825, SEARCH("[", C825,SEARCH("]", C825,1)+1), SEARCH("]", C825,SEARCH("]", C825,1)+1) - SEARCH("[", C825,SEARCH("]", C825,1)+1)+1),"---"), 'Справочные данные и цены'!$C$37:$C$155,0), MATCH(D825,'Справочные данные и цены'!$D$18:$M$18,0)),"Не доступно")</f>
        <v>0</v>
      </c>
    </row>
    <row r="826" spans="3:7" ht="14" x14ac:dyDescent="0.2">
      <c r="C826" s="9"/>
      <c r="D826" s="17">
        <v>50</v>
      </c>
      <c r="E826" s="17" t="s">
        <v>63</v>
      </c>
      <c r="F826" s="10">
        <f t="shared" si="12"/>
        <v>0</v>
      </c>
      <c r="G826" s="8">
        <f ca="1">IFERROR(OFFSET('Справочные данные и цены'!$B$4,MATCH(D826,'Справочные данные и цены'!$B$5:$B$13,0),2)*F826+OFFSET('Справочные данные и цены'!$D$4, MATCH(D826,'Справочные данные и цены'!$B$5:$B$13,0),MATCH(E826,'Справочные данные и цены'!$E$3:$H$3))+INDEX('Справочные данные и цены'!$D$37:$M$155, MATCH( IFERROR(MID(C826, SEARCH("[", C826,1), SEARCH("]", C826,1) - SEARCH("[", C826,1)+1),"---"), 'Справочные данные и цены'!$C$37:$C$155,0), MATCH(D826,'Справочные данные и цены'!$D$18:$M$18,0)) + INDEX('Справочные данные и цены'!$D$37:$M$155, MATCH( IFERROR(MID(C826, SEARCH("[", C826,SEARCH("]", C826,1)+1), SEARCH("]", C826,SEARCH("]", C826,1)+1) - SEARCH("[", C826,SEARCH("]", C826,1)+1)+1),"---"), 'Справочные данные и цены'!$C$37:$C$155,0), MATCH(D826,'Справочные данные и цены'!$D$18:$M$18,0)),"Не доступно")</f>
        <v>0</v>
      </c>
    </row>
    <row r="827" spans="3:7" ht="14" x14ac:dyDescent="0.2">
      <c r="C827" s="9"/>
      <c r="D827" s="17">
        <v>50</v>
      </c>
      <c r="E827" s="17" t="s">
        <v>63</v>
      </c>
      <c r="F827" s="10">
        <f t="shared" si="12"/>
        <v>0</v>
      </c>
      <c r="G827" s="8">
        <f ca="1">IFERROR(OFFSET('Справочные данные и цены'!$B$4,MATCH(D827,'Справочные данные и цены'!$B$5:$B$13,0),2)*F827+OFFSET('Справочные данные и цены'!$D$4, MATCH(D827,'Справочные данные и цены'!$B$5:$B$13,0),MATCH(E827,'Справочные данные и цены'!$E$3:$H$3))+INDEX('Справочные данные и цены'!$D$37:$M$155, MATCH( IFERROR(MID(C827, SEARCH("[", C827,1), SEARCH("]", C827,1) - SEARCH("[", C827,1)+1),"---"), 'Справочные данные и цены'!$C$37:$C$155,0), MATCH(D827,'Справочные данные и цены'!$D$18:$M$18,0)) + INDEX('Справочные данные и цены'!$D$37:$M$155, MATCH( IFERROR(MID(C827, SEARCH("[", C827,SEARCH("]", C827,1)+1), SEARCH("]", C827,SEARCH("]", C827,1)+1) - SEARCH("[", C827,SEARCH("]", C827,1)+1)+1),"---"), 'Справочные данные и цены'!$C$37:$C$155,0), MATCH(D827,'Справочные данные и цены'!$D$18:$M$18,0)),"Не доступно")</f>
        <v>0</v>
      </c>
    </row>
    <row r="828" spans="3:7" ht="14" x14ac:dyDescent="0.2">
      <c r="C828" s="9"/>
      <c r="D828" s="17">
        <v>50</v>
      </c>
      <c r="E828" s="17" t="s">
        <v>63</v>
      </c>
      <c r="F828" s="10">
        <f t="shared" si="12"/>
        <v>0</v>
      </c>
      <c r="G828" s="8">
        <f ca="1">IFERROR(OFFSET('Справочные данные и цены'!$B$4,MATCH(D828,'Справочные данные и цены'!$B$5:$B$13,0),2)*F828+OFFSET('Справочные данные и цены'!$D$4, MATCH(D828,'Справочные данные и цены'!$B$5:$B$13,0),MATCH(E828,'Справочные данные и цены'!$E$3:$H$3))+INDEX('Справочные данные и цены'!$D$37:$M$155, MATCH( IFERROR(MID(C828, SEARCH("[", C828,1), SEARCH("]", C828,1) - SEARCH("[", C828,1)+1),"---"), 'Справочные данные и цены'!$C$37:$C$155,0), MATCH(D828,'Справочные данные и цены'!$D$18:$M$18,0)) + INDEX('Справочные данные и цены'!$D$37:$M$155, MATCH( IFERROR(MID(C828, SEARCH("[", C828,SEARCH("]", C828,1)+1), SEARCH("]", C828,SEARCH("]", C828,1)+1) - SEARCH("[", C828,SEARCH("]", C828,1)+1)+1),"---"), 'Справочные данные и цены'!$C$37:$C$155,0), MATCH(D828,'Справочные данные и цены'!$D$18:$M$18,0)),"Не доступно")</f>
        <v>0</v>
      </c>
    </row>
    <row r="829" spans="3:7" ht="14" x14ac:dyDescent="0.2">
      <c r="C829" s="9"/>
      <c r="D829" s="17">
        <v>50</v>
      </c>
      <c r="E829" s="17" t="s">
        <v>63</v>
      </c>
      <c r="F829" s="10">
        <f t="shared" si="12"/>
        <v>0</v>
      </c>
      <c r="G829" s="8">
        <f ca="1">IFERROR(OFFSET('Справочные данные и цены'!$B$4,MATCH(D829,'Справочные данные и цены'!$B$5:$B$13,0),2)*F829+OFFSET('Справочные данные и цены'!$D$4, MATCH(D829,'Справочные данные и цены'!$B$5:$B$13,0),MATCH(E829,'Справочные данные и цены'!$E$3:$H$3))+INDEX('Справочные данные и цены'!$D$37:$M$155, MATCH( IFERROR(MID(C829, SEARCH("[", C829,1), SEARCH("]", C829,1) - SEARCH("[", C829,1)+1),"---"), 'Справочные данные и цены'!$C$37:$C$155,0), MATCH(D829,'Справочные данные и цены'!$D$18:$M$18,0)) + INDEX('Справочные данные и цены'!$D$37:$M$155, MATCH( IFERROR(MID(C829, SEARCH("[", C829,SEARCH("]", C829,1)+1), SEARCH("]", C829,SEARCH("]", C829,1)+1) - SEARCH("[", C829,SEARCH("]", C829,1)+1)+1),"---"), 'Справочные данные и цены'!$C$37:$C$155,0), MATCH(D829,'Справочные данные и цены'!$D$18:$M$18,0)),"Не доступно")</f>
        <v>0</v>
      </c>
    </row>
    <row r="830" spans="3:7" ht="14" x14ac:dyDescent="0.2">
      <c r="C830" s="9"/>
      <c r="D830" s="17">
        <v>50</v>
      </c>
      <c r="E830" s="17" t="s">
        <v>63</v>
      </c>
      <c r="F830" s="10">
        <f t="shared" si="12"/>
        <v>0</v>
      </c>
      <c r="G830" s="8">
        <f ca="1">IFERROR(OFFSET('Справочные данные и цены'!$B$4,MATCH(D830,'Справочные данные и цены'!$B$5:$B$13,0),2)*F830+OFFSET('Справочные данные и цены'!$D$4, MATCH(D830,'Справочные данные и цены'!$B$5:$B$13,0),MATCH(E830,'Справочные данные и цены'!$E$3:$H$3))+INDEX('Справочные данные и цены'!$D$37:$M$155, MATCH( IFERROR(MID(C830, SEARCH("[", C830,1), SEARCH("]", C830,1) - SEARCH("[", C830,1)+1),"---"), 'Справочные данные и цены'!$C$37:$C$155,0), MATCH(D830,'Справочные данные и цены'!$D$18:$M$18,0)) + INDEX('Справочные данные и цены'!$D$37:$M$155, MATCH( IFERROR(MID(C830, SEARCH("[", C830,SEARCH("]", C830,1)+1), SEARCH("]", C830,SEARCH("]", C830,1)+1) - SEARCH("[", C830,SEARCH("]", C830,1)+1)+1),"---"), 'Справочные данные и цены'!$C$37:$C$155,0), MATCH(D830,'Справочные данные и цены'!$D$18:$M$18,0)),"Не доступно")</f>
        <v>0</v>
      </c>
    </row>
    <row r="831" spans="3:7" ht="14" x14ac:dyDescent="0.2">
      <c r="C831" s="9"/>
      <c r="D831" s="17">
        <v>50</v>
      </c>
      <c r="E831" s="17" t="s">
        <v>63</v>
      </c>
      <c r="F831" s="10">
        <f t="shared" si="12"/>
        <v>0</v>
      </c>
      <c r="G831" s="8">
        <f ca="1">IFERROR(OFFSET('Справочные данные и цены'!$B$4,MATCH(D831,'Справочные данные и цены'!$B$5:$B$13,0),2)*F831+OFFSET('Справочные данные и цены'!$D$4, MATCH(D831,'Справочные данные и цены'!$B$5:$B$13,0),MATCH(E831,'Справочные данные и цены'!$E$3:$H$3))+INDEX('Справочные данные и цены'!$D$37:$M$155, MATCH( IFERROR(MID(C831, SEARCH("[", C831,1), SEARCH("]", C831,1) - SEARCH("[", C831,1)+1),"---"), 'Справочные данные и цены'!$C$37:$C$155,0), MATCH(D831,'Справочные данные и цены'!$D$18:$M$18,0)) + INDEX('Справочные данные и цены'!$D$37:$M$155, MATCH( IFERROR(MID(C831, SEARCH("[", C831,SEARCH("]", C831,1)+1), SEARCH("]", C831,SEARCH("]", C831,1)+1) - SEARCH("[", C831,SEARCH("]", C831,1)+1)+1),"---"), 'Справочные данные и цены'!$C$37:$C$155,0), MATCH(D831,'Справочные данные и цены'!$D$18:$M$18,0)),"Не доступно")</f>
        <v>0</v>
      </c>
    </row>
    <row r="832" spans="3:7" ht="14" x14ac:dyDescent="0.2">
      <c r="C832" s="9"/>
      <c r="D832" s="17">
        <v>50</v>
      </c>
      <c r="E832" s="17" t="s">
        <v>63</v>
      </c>
      <c r="F832" s="10">
        <f t="shared" si="12"/>
        <v>0</v>
      </c>
      <c r="G832" s="8">
        <f ca="1">IFERROR(OFFSET('Справочные данные и цены'!$B$4,MATCH(D832,'Справочные данные и цены'!$B$5:$B$13,0),2)*F832+OFFSET('Справочные данные и цены'!$D$4, MATCH(D832,'Справочные данные и цены'!$B$5:$B$13,0),MATCH(E832,'Справочные данные и цены'!$E$3:$H$3))+INDEX('Справочные данные и цены'!$D$37:$M$155, MATCH( IFERROR(MID(C832, SEARCH("[", C832,1), SEARCH("]", C832,1) - SEARCH("[", C832,1)+1),"---"), 'Справочные данные и цены'!$C$37:$C$155,0), MATCH(D832,'Справочные данные и цены'!$D$18:$M$18,0)) + INDEX('Справочные данные и цены'!$D$37:$M$155, MATCH( IFERROR(MID(C832, SEARCH("[", C832,SEARCH("]", C832,1)+1), SEARCH("]", C832,SEARCH("]", C832,1)+1) - SEARCH("[", C832,SEARCH("]", C832,1)+1)+1),"---"), 'Справочные данные и цены'!$C$37:$C$155,0), MATCH(D832,'Справочные данные и цены'!$D$18:$M$18,0)),"Не доступно")</f>
        <v>0</v>
      </c>
    </row>
    <row r="833" spans="3:7" ht="14" x14ac:dyDescent="0.2">
      <c r="C833" s="9"/>
      <c r="D833" s="17">
        <v>50</v>
      </c>
      <c r="E833" s="17" t="s">
        <v>63</v>
      </c>
      <c r="F833" s="10">
        <f t="shared" si="12"/>
        <v>0</v>
      </c>
      <c r="G833" s="8">
        <f ca="1">IFERROR(OFFSET('Справочные данные и цены'!$B$4,MATCH(D833,'Справочные данные и цены'!$B$5:$B$13,0),2)*F833+OFFSET('Справочные данные и цены'!$D$4, MATCH(D833,'Справочные данные и цены'!$B$5:$B$13,0),MATCH(E833,'Справочные данные и цены'!$E$3:$H$3))+INDEX('Справочные данные и цены'!$D$37:$M$155, MATCH( IFERROR(MID(C833, SEARCH("[", C833,1), SEARCH("]", C833,1) - SEARCH("[", C833,1)+1),"---"), 'Справочные данные и цены'!$C$37:$C$155,0), MATCH(D833,'Справочные данные и цены'!$D$18:$M$18,0)) + INDEX('Справочные данные и цены'!$D$37:$M$155, MATCH( IFERROR(MID(C833, SEARCH("[", C833,SEARCH("]", C833,1)+1), SEARCH("]", C833,SEARCH("]", C833,1)+1) - SEARCH("[", C833,SEARCH("]", C833,1)+1)+1),"---"), 'Справочные данные и цены'!$C$37:$C$155,0), MATCH(D833,'Справочные данные и цены'!$D$18:$M$18,0)),"Не доступно")</f>
        <v>0</v>
      </c>
    </row>
    <row r="834" spans="3:7" ht="14" x14ac:dyDescent="0.2">
      <c r="C834" s="9"/>
      <c r="D834" s="17">
        <v>50</v>
      </c>
      <c r="E834" s="17" t="s">
        <v>63</v>
      </c>
      <c r="F834" s="10">
        <f t="shared" si="12"/>
        <v>0</v>
      </c>
      <c r="G834" s="8">
        <f ca="1">IFERROR(OFFSET('Справочные данные и цены'!$B$4,MATCH(D834,'Справочные данные и цены'!$B$5:$B$13,0),2)*F834+OFFSET('Справочные данные и цены'!$D$4, MATCH(D834,'Справочные данные и цены'!$B$5:$B$13,0),MATCH(E834,'Справочные данные и цены'!$E$3:$H$3))+INDEX('Справочные данные и цены'!$D$37:$M$155, MATCH( IFERROR(MID(C834, SEARCH("[", C834,1), SEARCH("]", C834,1) - SEARCH("[", C834,1)+1),"---"), 'Справочные данные и цены'!$C$37:$C$155,0), MATCH(D834,'Справочные данные и цены'!$D$18:$M$18,0)) + INDEX('Справочные данные и цены'!$D$37:$M$155, MATCH( IFERROR(MID(C834, SEARCH("[", C834,SEARCH("]", C834,1)+1), SEARCH("]", C834,SEARCH("]", C834,1)+1) - SEARCH("[", C834,SEARCH("]", C834,1)+1)+1),"---"), 'Справочные данные и цены'!$C$37:$C$155,0), MATCH(D834,'Справочные данные и цены'!$D$18:$M$18,0)),"Не доступно")</f>
        <v>0</v>
      </c>
    </row>
    <row r="835" spans="3:7" ht="14" x14ac:dyDescent="0.2">
      <c r="C835" s="9"/>
      <c r="D835" s="17">
        <v>50</v>
      </c>
      <c r="E835" s="17" t="s">
        <v>63</v>
      </c>
      <c r="F835" s="10">
        <f t="shared" si="12"/>
        <v>0</v>
      </c>
      <c r="G835" s="8">
        <f ca="1">IFERROR(OFFSET('Справочные данные и цены'!$B$4,MATCH(D835,'Справочные данные и цены'!$B$5:$B$13,0),2)*F835+OFFSET('Справочные данные и цены'!$D$4, MATCH(D835,'Справочные данные и цены'!$B$5:$B$13,0),MATCH(E835,'Справочные данные и цены'!$E$3:$H$3))+INDEX('Справочные данные и цены'!$D$37:$M$155, MATCH( IFERROR(MID(C835, SEARCH("[", C835,1), SEARCH("]", C835,1) - SEARCH("[", C835,1)+1),"---"), 'Справочные данные и цены'!$C$37:$C$155,0), MATCH(D835,'Справочные данные и цены'!$D$18:$M$18,0)) + INDEX('Справочные данные и цены'!$D$37:$M$155, MATCH( IFERROR(MID(C835, SEARCH("[", C835,SEARCH("]", C835,1)+1), SEARCH("]", C835,SEARCH("]", C835,1)+1) - SEARCH("[", C835,SEARCH("]", C835,1)+1)+1),"---"), 'Справочные данные и цены'!$C$37:$C$155,0), MATCH(D835,'Справочные данные и цены'!$D$18:$M$18,0)),"Не доступно")</f>
        <v>0</v>
      </c>
    </row>
    <row r="836" spans="3:7" ht="14" x14ac:dyDescent="0.2">
      <c r="C836" s="9"/>
      <c r="D836" s="17">
        <v>50</v>
      </c>
      <c r="E836" s="17" t="s">
        <v>63</v>
      </c>
      <c r="F836" s="10">
        <f t="shared" si="12"/>
        <v>0</v>
      </c>
      <c r="G836" s="8">
        <f ca="1">IFERROR(OFFSET('Справочные данные и цены'!$B$4,MATCH(D836,'Справочные данные и цены'!$B$5:$B$13,0),2)*F836+OFFSET('Справочные данные и цены'!$D$4, MATCH(D836,'Справочные данные и цены'!$B$5:$B$13,0),MATCH(E836,'Справочные данные и цены'!$E$3:$H$3))+INDEX('Справочные данные и цены'!$D$37:$M$155, MATCH( IFERROR(MID(C836, SEARCH("[", C836,1), SEARCH("]", C836,1) - SEARCH("[", C836,1)+1),"---"), 'Справочные данные и цены'!$C$37:$C$155,0), MATCH(D836,'Справочные данные и цены'!$D$18:$M$18,0)) + INDEX('Справочные данные и цены'!$D$37:$M$155, MATCH( IFERROR(MID(C836, SEARCH("[", C836,SEARCH("]", C836,1)+1), SEARCH("]", C836,SEARCH("]", C836,1)+1) - SEARCH("[", C836,SEARCH("]", C836,1)+1)+1),"---"), 'Справочные данные и цены'!$C$37:$C$155,0), MATCH(D836,'Справочные данные и цены'!$D$18:$M$18,0)),"Не доступно")</f>
        <v>0</v>
      </c>
    </row>
    <row r="837" spans="3:7" ht="14" x14ac:dyDescent="0.2">
      <c r="C837" s="9"/>
      <c r="D837" s="17">
        <v>50</v>
      </c>
      <c r="E837" s="17" t="s">
        <v>63</v>
      </c>
      <c r="F837" s="10">
        <f t="shared" si="12"/>
        <v>0</v>
      </c>
      <c r="G837" s="8">
        <f ca="1">IFERROR(OFFSET('Справочные данные и цены'!$B$4,MATCH(D837,'Справочные данные и цены'!$B$5:$B$13,0),2)*F837+OFFSET('Справочные данные и цены'!$D$4, MATCH(D837,'Справочные данные и цены'!$B$5:$B$13,0),MATCH(E837,'Справочные данные и цены'!$E$3:$H$3))+INDEX('Справочные данные и цены'!$D$37:$M$155, MATCH( IFERROR(MID(C837, SEARCH("[", C837,1), SEARCH("]", C837,1) - SEARCH("[", C837,1)+1),"---"), 'Справочные данные и цены'!$C$37:$C$155,0), MATCH(D837,'Справочные данные и цены'!$D$18:$M$18,0)) + INDEX('Справочные данные и цены'!$D$37:$M$155, MATCH( IFERROR(MID(C837, SEARCH("[", C837,SEARCH("]", C837,1)+1), SEARCH("]", C837,SEARCH("]", C837,1)+1) - SEARCH("[", C837,SEARCH("]", C837,1)+1)+1),"---"), 'Справочные данные и цены'!$C$37:$C$155,0), MATCH(D837,'Справочные данные и цены'!$D$18:$M$18,0)),"Не доступно")</f>
        <v>0</v>
      </c>
    </row>
    <row r="838" spans="3:7" ht="14" x14ac:dyDescent="0.2">
      <c r="C838" s="9"/>
      <c r="D838" s="17">
        <v>50</v>
      </c>
      <c r="E838" s="17" t="s">
        <v>63</v>
      </c>
      <c r="F838" s="10">
        <f t="shared" si="12"/>
        <v>0</v>
      </c>
      <c r="G838" s="8">
        <f ca="1">IFERROR(OFFSET('Справочные данные и цены'!$B$4,MATCH(D838,'Справочные данные и цены'!$B$5:$B$13,0),2)*F838+OFFSET('Справочные данные и цены'!$D$4, MATCH(D838,'Справочные данные и цены'!$B$5:$B$13,0),MATCH(E838,'Справочные данные и цены'!$E$3:$H$3))+INDEX('Справочные данные и цены'!$D$37:$M$155, MATCH( IFERROR(MID(C838, SEARCH("[", C838,1), SEARCH("]", C838,1) - SEARCH("[", C838,1)+1),"---"), 'Справочные данные и цены'!$C$37:$C$155,0), MATCH(D838,'Справочные данные и цены'!$D$18:$M$18,0)) + INDEX('Справочные данные и цены'!$D$37:$M$155, MATCH( IFERROR(MID(C838, SEARCH("[", C838,SEARCH("]", C838,1)+1), SEARCH("]", C838,SEARCH("]", C838,1)+1) - SEARCH("[", C838,SEARCH("]", C838,1)+1)+1),"---"), 'Справочные данные и цены'!$C$37:$C$155,0), MATCH(D838,'Справочные данные и цены'!$D$18:$M$18,0)),"Не доступно")</f>
        <v>0</v>
      </c>
    </row>
    <row r="839" spans="3:7" ht="14" x14ac:dyDescent="0.2">
      <c r="C839" s="9"/>
      <c r="D839" s="17">
        <v>50</v>
      </c>
      <c r="E839" s="17" t="s">
        <v>63</v>
      </c>
      <c r="F839" s="10">
        <f t="shared" ref="F839:F902" si="13">LEN(SUBSTITUTE(SUBSTITUTE(C839, IFERROR(MID(C839, SEARCH("[", C839,1), SEARCH("]", C839,1) - SEARCH("[", C839,1)+1),""), ""), IFERROR(MID(C839, SEARCH("[", C839,SEARCH("]", C839,1)+1), SEARCH("]", C839,SEARCH("]", C839,1)+1) - SEARCH("[", C839,SEARCH("]", C839,1)+1)+1),""), ""))</f>
        <v>0</v>
      </c>
      <c r="G839" s="8">
        <f ca="1">IFERROR(OFFSET('Справочные данные и цены'!$B$4,MATCH(D839,'Справочные данные и цены'!$B$5:$B$13,0),2)*F839+OFFSET('Справочные данные и цены'!$D$4, MATCH(D839,'Справочные данные и цены'!$B$5:$B$13,0),MATCH(E839,'Справочные данные и цены'!$E$3:$H$3))+INDEX('Справочные данные и цены'!$D$37:$M$155, MATCH( IFERROR(MID(C839, SEARCH("[", C839,1), SEARCH("]", C839,1) - SEARCH("[", C839,1)+1),"---"), 'Справочные данные и цены'!$C$37:$C$155,0), MATCH(D839,'Справочные данные и цены'!$D$18:$M$18,0)) + INDEX('Справочные данные и цены'!$D$37:$M$155, MATCH( IFERROR(MID(C839, SEARCH("[", C839,SEARCH("]", C839,1)+1), SEARCH("]", C839,SEARCH("]", C839,1)+1) - SEARCH("[", C839,SEARCH("]", C839,1)+1)+1),"---"), 'Справочные данные и цены'!$C$37:$C$155,0), MATCH(D839,'Справочные данные и цены'!$D$18:$M$18,0)),"Не доступно")</f>
        <v>0</v>
      </c>
    </row>
    <row r="840" spans="3:7" ht="14" x14ac:dyDescent="0.2">
      <c r="C840" s="9"/>
      <c r="D840" s="17">
        <v>50</v>
      </c>
      <c r="E840" s="17" t="s">
        <v>63</v>
      </c>
      <c r="F840" s="10">
        <f t="shared" si="13"/>
        <v>0</v>
      </c>
      <c r="G840" s="8">
        <f ca="1">IFERROR(OFFSET('Справочные данные и цены'!$B$4,MATCH(D840,'Справочные данные и цены'!$B$5:$B$13,0),2)*F840+OFFSET('Справочные данные и цены'!$D$4, MATCH(D840,'Справочные данные и цены'!$B$5:$B$13,0),MATCH(E840,'Справочные данные и цены'!$E$3:$H$3))+INDEX('Справочные данные и цены'!$D$37:$M$155, MATCH( IFERROR(MID(C840, SEARCH("[", C840,1), SEARCH("]", C840,1) - SEARCH("[", C840,1)+1),"---"), 'Справочные данные и цены'!$C$37:$C$155,0), MATCH(D840,'Справочные данные и цены'!$D$18:$M$18,0)) + INDEX('Справочные данные и цены'!$D$37:$M$155, MATCH( IFERROR(MID(C840, SEARCH("[", C840,SEARCH("]", C840,1)+1), SEARCH("]", C840,SEARCH("]", C840,1)+1) - SEARCH("[", C840,SEARCH("]", C840,1)+1)+1),"---"), 'Справочные данные и цены'!$C$37:$C$155,0), MATCH(D840,'Справочные данные и цены'!$D$18:$M$18,0)),"Не доступно")</f>
        <v>0</v>
      </c>
    </row>
    <row r="841" spans="3:7" ht="14" x14ac:dyDescent="0.2">
      <c r="C841" s="9"/>
      <c r="D841" s="17">
        <v>50</v>
      </c>
      <c r="E841" s="17" t="s">
        <v>63</v>
      </c>
      <c r="F841" s="10">
        <f t="shared" si="13"/>
        <v>0</v>
      </c>
      <c r="G841" s="8">
        <f ca="1">IFERROR(OFFSET('Справочные данные и цены'!$B$4,MATCH(D841,'Справочные данные и цены'!$B$5:$B$13,0),2)*F841+OFFSET('Справочные данные и цены'!$D$4, MATCH(D841,'Справочные данные и цены'!$B$5:$B$13,0),MATCH(E841,'Справочные данные и цены'!$E$3:$H$3))+INDEX('Справочные данные и цены'!$D$37:$M$155, MATCH( IFERROR(MID(C841, SEARCH("[", C841,1), SEARCH("]", C841,1) - SEARCH("[", C841,1)+1),"---"), 'Справочные данные и цены'!$C$37:$C$155,0), MATCH(D841,'Справочные данные и цены'!$D$18:$M$18,0)) + INDEX('Справочные данные и цены'!$D$37:$M$155, MATCH( IFERROR(MID(C841, SEARCH("[", C841,SEARCH("]", C841,1)+1), SEARCH("]", C841,SEARCH("]", C841,1)+1) - SEARCH("[", C841,SEARCH("]", C841,1)+1)+1),"---"), 'Справочные данные и цены'!$C$37:$C$155,0), MATCH(D841,'Справочные данные и цены'!$D$18:$M$18,0)),"Не доступно")</f>
        <v>0</v>
      </c>
    </row>
    <row r="842" spans="3:7" ht="14" x14ac:dyDescent="0.2">
      <c r="C842" s="9"/>
      <c r="D842" s="17">
        <v>50</v>
      </c>
      <c r="E842" s="17" t="s">
        <v>63</v>
      </c>
      <c r="F842" s="10">
        <f t="shared" si="13"/>
        <v>0</v>
      </c>
      <c r="G842" s="8">
        <f ca="1">IFERROR(OFFSET('Справочные данные и цены'!$B$4,MATCH(D842,'Справочные данные и цены'!$B$5:$B$13,0),2)*F842+OFFSET('Справочные данные и цены'!$D$4, MATCH(D842,'Справочные данные и цены'!$B$5:$B$13,0),MATCH(E842,'Справочные данные и цены'!$E$3:$H$3))+INDEX('Справочные данные и цены'!$D$37:$M$155, MATCH( IFERROR(MID(C842, SEARCH("[", C842,1), SEARCH("]", C842,1) - SEARCH("[", C842,1)+1),"---"), 'Справочные данные и цены'!$C$37:$C$155,0), MATCH(D842,'Справочные данные и цены'!$D$18:$M$18,0)) + INDEX('Справочные данные и цены'!$D$37:$M$155, MATCH( IFERROR(MID(C842, SEARCH("[", C842,SEARCH("]", C842,1)+1), SEARCH("]", C842,SEARCH("]", C842,1)+1) - SEARCH("[", C842,SEARCH("]", C842,1)+1)+1),"---"), 'Справочные данные и цены'!$C$37:$C$155,0), MATCH(D842,'Справочные данные и цены'!$D$18:$M$18,0)),"Не доступно")</f>
        <v>0</v>
      </c>
    </row>
    <row r="843" spans="3:7" ht="14" x14ac:dyDescent="0.2">
      <c r="C843" s="9"/>
      <c r="D843" s="17">
        <v>50</v>
      </c>
      <c r="E843" s="17" t="s">
        <v>63</v>
      </c>
      <c r="F843" s="10">
        <f t="shared" si="13"/>
        <v>0</v>
      </c>
      <c r="G843" s="8">
        <f ca="1">IFERROR(OFFSET('Справочные данные и цены'!$B$4,MATCH(D843,'Справочные данные и цены'!$B$5:$B$13,0),2)*F843+OFFSET('Справочные данные и цены'!$D$4, MATCH(D843,'Справочные данные и цены'!$B$5:$B$13,0),MATCH(E843,'Справочные данные и цены'!$E$3:$H$3))+INDEX('Справочные данные и цены'!$D$37:$M$155, MATCH( IFERROR(MID(C843, SEARCH("[", C843,1), SEARCH("]", C843,1) - SEARCH("[", C843,1)+1),"---"), 'Справочные данные и цены'!$C$37:$C$155,0), MATCH(D843,'Справочные данные и цены'!$D$18:$M$18,0)) + INDEX('Справочные данные и цены'!$D$37:$M$155, MATCH( IFERROR(MID(C843, SEARCH("[", C843,SEARCH("]", C843,1)+1), SEARCH("]", C843,SEARCH("]", C843,1)+1) - SEARCH("[", C843,SEARCH("]", C843,1)+1)+1),"---"), 'Справочные данные и цены'!$C$37:$C$155,0), MATCH(D843,'Справочные данные и цены'!$D$18:$M$18,0)),"Не доступно")</f>
        <v>0</v>
      </c>
    </row>
    <row r="844" spans="3:7" ht="14" x14ac:dyDescent="0.2">
      <c r="C844" s="9"/>
      <c r="D844" s="17">
        <v>50</v>
      </c>
      <c r="E844" s="17" t="s">
        <v>63</v>
      </c>
      <c r="F844" s="10">
        <f t="shared" si="13"/>
        <v>0</v>
      </c>
      <c r="G844" s="8">
        <f ca="1">IFERROR(OFFSET('Справочные данные и цены'!$B$4,MATCH(D844,'Справочные данные и цены'!$B$5:$B$13,0),2)*F844+OFFSET('Справочные данные и цены'!$D$4, MATCH(D844,'Справочные данные и цены'!$B$5:$B$13,0),MATCH(E844,'Справочные данные и цены'!$E$3:$H$3))+INDEX('Справочные данные и цены'!$D$37:$M$155, MATCH( IFERROR(MID(C844, SEARCH("[", C844,1), SEARCH("]", C844,1) - SEARCH("[", C844,1)+1),"---"), 'Справочные данные и цены'!$C$37:$C$155,0), MATCH(D844,'Справочные данные и цены'!$D$18:$M$18,0)) + INDEX('Справочные данные и цены'!$D$37:$M$155, MATCH( IFERROR(MID(C844, SEARCH("[", C844,SEARCH("]", C844,1)+1), SEARCH("]", C844,SEARCH("]", C844,1)+1) - SEARCH("[", C844,SEARCH("]", C844,1)+1)+1),"---"), 'Справочные данные и цены'!$C$37:$C$155,0), MATCH(D844,'Справочные данные и цены'!$D$18:$M$18,0)),"Не доступно")</f>
        <v>0</v>
      </c>
    </row>
    <row r="845" spans="3:7" ht="14" x14ac:dyDescent="0.2">
      <c r="C845" s="9"/>
      <c r="D845" s="17">
        <v>50</v>
      </c>
      <c r="E845" s="17" t="s">
        <v>63</v>
      </c>
      <c r="F845" s="10">
        <f t="shared" si="13"/>
        <v>0</v>
      </c>
      <c r="G845" s="8">
        <f ca="1">IFERROR(OFFSET('Справочные данные и цены'!$B$4,MATCH(D845,'Справочные данные и цены'!$B$5:$B$13,0),2)*F845+OFFSET('Справочные данные и цены'!$D$4, MATCH(D845,'Справочные данные и цены'!$B$5:$B$13,0),MATCH(E845,'Справочные данные и цены'!$E$3:$H$3))+INDEX('Справочные данные и цены'!$D$37:$M$155, MATCH( IFERROR(MID(C845, SEARCH("[", C845,1), SEARCH("]", C845,1) - SEARCH("[", C845,1)+1),"---"), 'Справочные данные и цены'!$C$37:$C$155,0), MATCH(D845,'Справочные данные и цены'!$D$18:$M$18,0)) + INDEX('Справочные данные и цены'!$D$37:$M$155, MATCH( IFERROR(MID(C845, SEARCH("[", C845,SEARCH("]", C845,1)+1), SEARCH("]", C845,SEARCH("]", C845,1)+1) - SEARCH("[", C845,SEARCH("]", C845,1)+1)+1),"---"), 'Справочные данные и цены'!$C$37:$C$155,0), MATCH(D845,'Справочные данные и цены'!$D$18:$M$18,0)),"Не доступно")</f>
        <v>0</v>
      </c>
    </row>
    <row r="846" spans="3:7" ht="14" x14ac:dyDescent="0.2">
      <c r="C846" s="9"/>
      <c r="D846" s="17">
        <v>50</v>
      </c>
      <c r="E846" s="17" t="s">
        <v>63</v>
      </c>
      <c r="F846" s="10">
        <f t="shared" si="13"/>
        <v>0</v>
      </c>
      <c r="G846" s="8">
        <f ca="1">IFERROR(OFFSET('Справочные данные и цены'!$B$4,MATCH(D846,'Справочные данные и цены'!$B$5:$B$13,0),2)*F846+OFFSET('Справочные данные и цены'!$D$4, MATCH(D846,'Справочные данные и цены'!$B$5:$B$13,0),MATCH(E846,'Справочные данные и цены'!$E$3:$H$3))+INDEX('Справочные данные и цены'!$D$37:$M$155, MATCH( IFERROR(MID(C846, SEARCH("[", C846,1), SEARCH("]", C846,1) - SEARCH("[", C846,1)+1),"---"), 'Справочные данные и цены'!$C$37:$C$155,0), MATCH(D846,'Справочные данные и цены'!$D$18:$M$18,0)) + INDEX('Справочные данные и цены'!$D$37:$M$155, MATCH( IFERROR(MID(C846, SEARCH("[", C846,SEARCH("]", C846,1)+1), SEARCH("]", C846,SEARCH("]", C846,1)+1) - SEARCH("[", C846,SEARCH("]", C846,1)+1)+1),"---"), 'Справочные данные и цены'!$C$37:$C$155,0), MATCH(D846,'Справочные данные и цены'!$D$18:$M$18,0)),"Не доступно")</f>
        <v>0</v>
      </c>
    </row>
    <row r="847" spans="3:7" ht="14" x14ac:dyDescent="0.2">
      <c r="C847" s="9"/>
      <c r="D847" s="17">
        <v>50</v>
      </c>
      <c r="E847" s="17" t="s">
        <v>63</v>
      </c>
      <c r="F847" s="10">
        <f t="shared" si="13"/>
        <v>0</v>
      </c>
      <c r="G847" s="8">
        <f ca="1">IFERROR(OFFSET('Справочные данные и цены'!$B$4,MATCH(D847,'Справочные данные и цены'!$B$5:$B$13,0),2)*F847+OFFSET('Справочные данные и цены'!$D$4, MATCH(D847,'Справочные данные и цены'!$B$5:$B$13,0),MATCH(E847,'Справочные данные и цены'!$E$3:$H$3))+INDEX('Справочные данные и цены'!$D$37:$M$155, MATCH( IFERROR(MID(C847, SEARCH("[", C847,1), SEARCH("]", C847,1) - SEARCH("[", C847,1)+1),"---"), 'Справочные данные и цены'!$C$37:$C$155,0), MATCH(D847,'Справочные данные и цены'!$D$18:$M$18,0)) + INDEX('Справочные данные и цены'!$D$37:$M$155, MATCH( IFERROR(MID(C847, SEARCH("[", C847,SEARCH("]", C847,1)+1), SEARCH("]", C847,SEARCH("]", C847,1)+1) - SEARCH("[", C847,SEARCH("]", C847,1)+1)+1),"---"), 'Справочные данные и цены'!$C$37:$C$155,0), MATCH(D847,'Справочные данные и цены'!$D$18:$M$18,0)),"Не доступно")</f>
        <v>0</v>
      </c>
    </row>
    <row r="848" spans="3:7" ht="14" x14ac:dyDescent="0.2">
      <c r="C848" s="9"/>
      <c r="D848" s="17">
        <v>50</v>
      </c>
      <c r="E848" s="17" t="s">
        <v>63</v>
      </c>
      <c r="F848" s="10">
        <f t="shared" si="13"/>
        <v>0</v>
      </c>
      <c r="G848" s="8">
        <f ca="1">IFERROR(OFFSET('Справочные данные и цены'!$B$4,MATCH(D848,'Справочные данные и цены'!$B$5:$B$13,0),2)*F848+OFFSET('Справочные данные и цены'!$D$4, MATCH(D848,'Справочные данные и цены'!$B$5:$B$13,0),MATCH(E848,'Справочные данные и цены'!$E$3:$H$3))+INDEX('Справочные данные и цены'!$D$37:$M$155, MATCH( IFERROR(MID(C848, SEARCH("[", C848,1), SEARCH("]", C848,1) - SEARCH("[", C848,1)+1),"---"), 'Справочные данные и цены'!$C$37:$C$155,0), MATCH(D848,'Справочные данные и цены'!$D$18:$M$18,0)) + INDEX('Справочные данные и цены'!$D$37:$M$155, MATCH( IFERROR(MID(C848, SEARCH("[", C848,SEARCH("]", C848,1)+1), SEARCH("]", C848,SEARCH("]", C848,1)+1) - SEARCH("[", C848,SEARCH("]", C848,1)+1)+1),"---"), 'Справочные данные и цены'!$C$37:$C$155,0), MATCH(D848,'Справочные данные и цены'!$D$18:$M$18,0)),"Не доступно")</f>
        <v>0</v>
      </c>
    </row>
    <row r="849" spans="3:7" ht="14" x14ac:dyDescent="0.2">
      <c r="C849" s="9"/>
      <c r="D849" s="17">
        <v>50</v>
      </c>
      <c r="E849" s="17" t="s">
        <v>63</v>
      </c>
      <c r="F849" s="10">
        <f t="shared" si="13"/>
        <v>0</v>
      </c>
      <c r="G849" s="8">
        <f ca="1">IFERROR(OFFSET('Справочные данные и цены'!$B$4,MATCH(D849,'Справочные данные и цены'!$B$5:$B$13,0),2)*F849+OFFSET('Справочные данные и цены'!$D$4, MATCH(D849,'Справочные данные и цены'!$B$5:$B$13,0),MATCH(E849,'Справочные данные и цены'!$E$3:$H$3))+INDEX('Справочные данные и цены'!$D$37:$M$155, MATCH( IFERROR(MID(C849, SEARCH("[", C849,1), SEARCH("]", C849,1) - SEARCH("[", C849,1)+1),"---"), 'Справочные данные и цены'!$C$37:$C$155,0), MATCH(D849,'Справочные данные и цены'!$D$18:$M$18,0)) + INDEX('Справочные данные и цены'!$D$37:$M$155, MATCH( IFERROR(MID(C849, SEARCH("[", C849,SEARCH("]", C849,1)+1), SEARCH("]", C849,SEARCH("]", C849,1)+1) - SEARCH("[", C849,SEARCH("]", C849,1)+1)+1),"---"), 'Справочные данные и цены'!$C$37:$C$155,0), MATCH(D849,'Справочные данные и цены'!$D$18:$M$18,0)),"Не доступно")</f>
        <v>0</v>
      </c>
    </row>
    <row r="850" spans="3:7" ht="14" x14ac:dyDescent="0.2">
      <c r="C850" s="9"/>
      <c r="D850" s="17">
        <v>50</v>
      </c>
      <c r="E850" s="17" t="s">
        <v>63</v>
      </c>
      <c r="F850" s="10">
        <f t="shared" si="13"/>
        <v>0</v>
      </c>
      <c r="G850" s="8">
        <f ca="1">IFERROR(OFFSET('Справочные данные и цены'!$B$4,MATCH(D850,'Справочные данные и цены'!$B$5:$B$13,0),2)*F850+OFFSET('Справочные данные и цены'!$D$4, MATCH(D850,'Справочные данные и цены'!$B$5:$B$13,0),MATCH(E850,'Справочные данные и цены'!$E$3:$H$3))+INDEX('Справочные данные и цены'!$D$37:$M$155, MATCH( IFERROR(MID(C850, SEARCH("[", C850,1), SEARCH("]", C850,1) - SEARCH("[", C850,1)+1),"---"), 'Справочные данные и цены'!$C$37:$C$155,0), MATCH(D850,'Справочные данные и цены'!$D$18:$M$18,0)) + INDEX('Справочные данные и цены'!$D$37:$M$155, MATCH( IFERROR(MID(C850, SEARCH("[", C850,SEARCH("]", C850,1)+1), SEARCH("]", C850,SEARCH("]", C850,1)+1) - SEARCH("[", C850,SEARCH("]", C850,1)+1)+1),"---"), 'Справочные данные и цены'!$C$37:$C$155,0), MATCH(D850,'Справочные данные и цены'!$D$18:$M$18,0)),"Не доступно")</f>
        <v>0</v>
      </c>
    </row>
    <row r="851" spans="3:7" ht="14" x14ac:dyDescent="0.2">
      <c r="C851" s="9"/>
      <c r="D851" s="17">
        <v>50</v>
      </c>
      <c r="E851" s="17" t="s">
        <v>63</v>
      </c>
      <c r="F851" s="10">
        <f t="shared" si="13"/>
        <v>0</v>
      </c>
      <c r="G851" s="8">
        <f ca="1">IFERROR(OFFSET('Справочные данные и цены'!$B$4,MATCH(D851,'Справочные данные и цены'!$B$5:$B$13,0),2)*F851+OFFSET('Справочные данные и цены'!$D$4, MATCH(D851,'Справочные данные и цены'!$B$5:$B$13,0),MATCH(E851,'Справочные данные и цены'!$E$3:$H$3))+INDEX('Справочные данные и цены'!$D$37:$M$155, MATCH( IFERROR(MID(C851, SEARCH("[", C851,1), SEARCH("]", C851,1) - SEARCH("[", C851,1)+1),"---"), 'Справочные данные и цены'!$C$37:$C$155,0), MATCH(D851,'Справочные данные и цены'!$D$18:$M$18,0)) + INDEX('Справочные данные и цены'!$D$37:$M$155, MATCH( IFERROR(MID(C851, SEARCH("[", C851,SEARCH("]", C851,1)+1), SEARCH("]", C851,SEARCH("]", C851,1)+1) - SEARCH("[", C851,SEARCH("]", C851,1)+1)+1),"---"), 'Справочные данные и цены'!$C$37:$C$155,0), MATCH(D851,'Справочные данные и цены'!$D$18:$M$18,0)),"Не доступно")</f>
        <v>0</v>
      </c>
    </row>
    <row r="852" spans="3:7" ht="14" x14ac:dyDescent="0.2">
      <c r="C852" s="9"/>
      <c r="D852" s="17">
        <v>50</v>
      </c>
      <c r="E852" s="17" t="s">
        <v>63</v>
      </c>
      <c r="F852" s="10">
        <f t="shared" si="13"/>
        <v>0</v>
      </c>
      <c r="G852" s="8">
        <f ca="1">IFERROR(OFFSET('Справочные данные и цены'!$B$4,MATCH(D852,'Справочные данные и цены'!$B$5:$B$13,0),2)*F852+OFFSET('Справочные данные и цены'!$D$4, MATCH(D852,'Справочные данные и цены'!$B$5:$B$13,0),MATCH(E852,'Справочные данные и цены'!$E$3:$H$3))+INDEX('Справочные данные и цены'!$D$37:$M$155, MATCH( IFERROR(MID(C852, SEARCH("[", C852,1), SEARCH("]", C852,1) - SEARCH("[", C852,1)+1),"---"), 'Справочные данные и цены'!$C$37:$C$155,0), MATCH(D852,'Справочные данные и цены'!$D$18:$M$18,0)) + INDEX('Справочные данные и цены'!$D$37:$M$155, MATCH( IFERROR(MID(C852, SEARCH("[", C852,SEARCH("]", C852,1)+1), SEARCH("]", C852,SEARCH("]", C852,1)+1) - SEARCH("[", C852,SEARCH("]", C852,1)+1)+1),"---"), 'Справочные данные и цены'!$C$37:$C$155,0), MATCH(D852,'Справочные данные и цены'!$D$18:$M$18,0)),"Не доступно")</f>
        <v>0</v>
      </c>
    </row>
    <row r="853" spans="3:7" ht="14" x14ac:dyDescent="0.2">
      <c r="C853" s="9"/>
      <c r="D853" s="17">
        <v>50</v>
      </c>
      <c r="E853" s="17" t="s">
        <v>63</v>
      </c>
      <c r="F853" s="10">
        <f t="shared" si="13"/>
        <v>0</v>
      </c>
      <c r="G853" s="8">
        <f ca="1">IFERROR(OFFSET('Справочные данные и цены'!$B$4,MATCH(D853,'Справочные данные и цены'!$B$5:$B$13,0),2)*F853+OFFSET('Справочные данные и цены'!$D$4, MATCH(D853,'Справочные данные и цены'!$B$5:$B$13,0),MATCH(E853,'Справочные данные и цены'!$E$3:$H$3))+INDEX('Справочные данные и цены'!$D$37:$M$155, MATCH( IFERROR(MID(C853, SEARCH("[", C853,1), SEARCH("]", C853,1) - SEARCH("[", C853,1)+1),"---"), 'Справочные данные и цены'!$C$37:$C$155,0), MATCH(D853,'Справочные данные и цены'!$D$18:$M$18,0)) + INDEX('Справочные данные и цены'!$D$37:$M$155, MATCH( IFERROR(MID(C853, SEARCH("[", C853,SEARCH("]", C853,1)+1), SEARCH("]", C853,SEARCH("]", C853,1)+1) - SEARCH("[", C853,SEARCH("]", C853,1)+1)+1),"---"), 'Справочные данные и цены'!$C$37:$C$155,0), MATCH(D853,'Справочные данные и цены'!$D$18:$M$18,0)),"Не доступно")</f>
        <v>0</v>
      </c>
    </row>
    <row r="854" spans="3:7" ht="14" x14ac:dyDescent="0.2">
      <c r="C854" s="9"/>
      <c r="D854" s="17">
        <v>50</v>
      </c>
      <c r="E854" s="17" t="s">
        <v>63</v>
      </c>
      <c r="F854" s="10">
        <f t="shared" si="13"/>
        <v>0</v>
      </c>
      <c r="G854" s="8">
        <f ca="1">IFERROR(OFFSET('Справочные данные и цены'!$B$4,MATCH(D854,'Справочные данные и цены'!$B$5:$B$13,0),2)*F854+OFFSET('Справочные данные и цены'!$D$4, MATCH(D854,'Справочные данные и цены'!$B$5:$B$13,0),MATCH(E854,'Справочные данные и цены'!$E$3:$H$3))+INDEX('Справочные данные и цены'!$D$37:$M$155, MATCH( IFERROR(MID(C854, SEARCH("[", C854,1), SEARCH("]", C854,1) - SEARCH("[", C854,1)+1),"---"), 'Справочные данные и цены'!$C$37:$C$155,0), MATCH(D854,'Справочные данные и цены'!$D$18:$M$18,0)) + INDEX('Справочные данные и цены'!$D$37:$M$155, MATCH( IFERROR(MID(C854, SEARCH("[", C854,SEARCH("]", C854,1)+1), SEARCH("]", C854,SEARCH("]", C854,1)+1) - SEARCH("[", C854,SEARCH("]", C854,1)+1)+1),"---"), 'Справочные данные и цены'!$C$37:$C$155,0), MATCH(D854,'Справочные данные и цены'!$D$18:$M$18,0)),"Не доступно")</f>
        <v>0</v>
      </c>
    </row>
    <row r="855" spans="3:7" ht="14" x14ac:dyDescent="0.2">
      <c r="C855" s="9"/>
      <c r="D855" s="17">
        <v>50</v>
      </c>
      <c r="E855" s="17" t="s">
        <v>63</v>
      </c>
      <c r="F855" s="10">
        <f t="shared" si="13"/>
        <v>0</v>
      </c>
      <c r="G855" s="8">
        <f ca="1">IFERROR(OFFSET('Справочные данные и цены'!$B$4,MATCH(D855,'Справочные данные и цены'!$B$5:$B$13,0),2)*F855+OFFSET('Справочные данные и цены'!$D$4, MATCH(D855,'Справочные данные и цены'!$B$5:$B$13,0),MATCH(E855,'Справочные данные и цены'!$E$3:$H$3))+INDEX('Справочные данные и цены'!$D$37:$M$155, MATCH( IFERROR(MID(C855, SEARCH("[", C855,1), SEARCH("]", C855,1) - SEARCH("[", C855,1)+1),"---"), 'Справочные данные и цены'!$C$37:$C$155,0), MATCH(D855,'Справочные данные и цены'!$D$18:$M$18,0)) + INDEX('Справочные данные и цены'!$D$37:$M$155, MATCH( IFERROR(MID(C855, SEARCH("[", C855,SEARCH("]", C855,1)+1), SEARCH("]", C855,SEARCH("]", C855,1)+1) - SEARCH("[", C855,SEARCH("]", C855,1)+1)+1),"---"), 'Справочные данные и цены'!$C$37:$C$155,0), MATCH(D855,'Справочные данные и цены'!$D$18:$M$18,0)),"Не доступно")</f>
        <v>0</v>
      </c>
    </row>
    <row r="856" spans="3:7" ht="14" x14ac:dyDescent="0.2">
      <c r="C856" s="9"/>
      <c r="D856" s="17">
        <v>50</v>
      </c>
      <c r="E856" s="17" t="s">
        <v>63</v>
      </c>
      <c r="F856" s="10">
        <f t="shared" si="13"/>
        <v>0</v>
      </c>
      <c r="G856" s="8">
        <f ca="1">IFERROR(OFFSET('Справочные данные и цены'!$B$4,MATCH(D856,'Справочные данные и цены'!$B$5:$B$13,0),2)*F856+OFFSET('Справочные данные и цены'!$D$4, MATCH(D856,'Справочные данные и цены'!$B$5:$B$13,0),MATCH(E856,'Справочные данные и цены'!$E$3:$H$3))+INDEX('Справочные данные и цены'!$D$37:$M$155, MATCH( IFERROR(MID(C856, SEARCH("[", C856,1), SEARCH("]", C856,1) - SEARCH("[", C856,1)+1),"---"), 'Справочные данные и цены'!$C$37:$C$155,0), MATCH(D856,'Справочные данные и цены'!$D$18:$M$18,0)) + INDEX('Справочные данные и цены'!$D$37:$M$155, MATCH( IFERROR(MID(C856, SEARCH("[", C856,SEARCH("]", C856,1)+1), SEARCH("]", C856,SEARCH("]", C856,1)+1) - SEARCH("[", C856,SEARCH("]", C856,1)+1)+1),"---"), 'Справочные данные и цены'!$C$37:$C$155,0), MATCH(D856,'Справочные данные и цены'!$D$18:$M$18,0)),"Не доступно")</f>
        <v>0</v>
      </c>
    </row>
    <row r="857" spans="3:7" ht="14" x14ac:dyDescent="0.2">
      <c r="C857" s="9"/>
      <c r="D857" s="17">
        <v>50</v>
      </c>
      <c r="E857" s="17" t="s">
        <v>63</v>
      </c>
      <c r="F857" s="10">
        <f t="shared" si="13"/>
        <v>0</v>
      </c>
      <c r="G857" s="8">
        <f ca="1">IFERROR(OFFSET('Справочные данные и цены'!$B$4,MATCH(D857,'Справочные данные и цены'!$B$5:$B$13,0),2)*F857+OFFSET('Справочные данные и цены'!$D$4, MATCH(D857,'Справочные данные и цены'!$B$5:$B$13,0),MATCH(E857,'Справочные данные и цены'!$E$3:$H$3))+INDEX('Справочные данные и цены'!$D$37:$M$155, MATCH( IFERROR(MID(C857, SEARCH("[", C857,1), SEARCH("]", C857,1) - SEARCH("[", C857,1)+1),"---"), 'Справочные данные и цены'!$C$37:$C$155,0), MATCH(D857,'Справочные данные и цены'!$D$18:$M$18,0)) + INDEX('Справочные данные и цены'!$D$37:$M$155, MATCH( IFERROR(MID(C857, SEARCH("[", C857,SEARCH("]", C857,1)+1), SEARCH("]", C857,SEARCH("]", C857,1)+1) - SEARCH("[", C857,SEARCH("]", C857,1)+1)+1),"---"), 'Справочные данные и цены'!$C$37:$C$155,0), MATCH(D857,'Справочные данные и цены'!$D$18:$M$18,0)),"Не доступно")</f>
        <v>0</v>
      </c>
    </row>
    <row r="858" spans="3:7" ht="14" x14ac:dyDescent="0.2">
      <c r="C858" s="9"/>
      <c r="D858" s="17">
        <v>50</v>
      </c>
      <c r="E858" s="17" t="s">
        <v>63</v>
      </c>
      <c r="F858" s="10">
        <f t="shared" si="13"/>
        <v>0</v>
      </c>
      <c r="G858" s="8">
        <f ca="1">IFERROR(OFFSET('Справочные данные и цены'!$B$4,MATCH(D858,'Справочные данные и цены'!$B$5:$B$13,0),2)*F858+OFFSET('Справочные данные и цены'!$D$4, MATCH(D858,'Справочные данные и цены'!$B$5:$B$13,0),MATCH(E858,'Справочные данные и цены'!$E$3:$H$3))+INDEX('Справочные данные и цены'!$D$37:$M$155, MATCH( IFERROR(MID(C858, SEARCH("[", C858,1), SEARCH("]", C858,1) - SEARCH("[", C858,1)+1),"---"), 'Справочные данные и цены'!$C$37:$C$155,0), MATCH(D858,'Справочные данные и цены'!$D$18:$M$18,0)) + INDEX('Справочные данные и цены'!$D$37:$M$155, MATCH( IFERROR(MID(C858, SEARCH("[", C858,SEARCH("]", C858,1)+1), SEARCH("]", C858,SEARCH("]", C858,1)+1) - SEARCH("[", C858,SEARCH("]", C858,1)+1)+1),"---"), 'Справочные данные и цены'!$C$37:$C$155,0), MATCH(D858,'Справочные данные и цены'!$D$18:$M$18,0)),"Не доступно")</f>
        <v>0</v>
      </c>
    </row>
    <row r="859" spans="3:7" ht="14" x14ac:dyDescent="0.2">
      <c r="C859" s="9"/>
      <c r="D859" s="17">
        <v>50</v>
      </c>
      <c r="E859" s="17" t="s">
        <v>63</v>
      </c>
      <c r="F859" s="10">
        <f t="shared" si="13"/>
        <v>0</v>
      </c>
      <c r="G859" s="8">
        <f ca="1">IFERROR(OFFSET('Справочные данные и цены'!$B$4,MATCH(D859,'Справочные данные и цены'!$B$5:$B$13,0),2)*F859+OFFSET('Справочные данные и цены'!$D$4, MATCH(D859,'Справочные данные и цены'!$B$5:$B$13,0),MATCH(E859,'Справочные данные и цены'!$E$3:$H$3))+INDEX('Справочные данные и цены'!$D$37:$M$155, MATCH( IFERROR(MID(C859, SEARCH("[", C859,1), SEARCH("]", C859,1) - SEARCH("[", C859,1)+1),"---"), 'Справочные данные и цены'!$C$37:$C$155,0), MATCH(D859,'Справочные данные и цены'!$D$18:$M$18,0)) + INDEX('Справочные данные и цены'!$D$37:$M$155, MATCH( IFERROR(MID(C859, SEARCH("[", C859,SEARCH("]", C859,1)+1), SEARCH("]", C859,SEARCH("]", C859,1)+1) - SEARCH("[", C859,SEARCH("]", C859,1)+1)+1),"---"), 'Справочные данные и цены'!$C$37:$C$155,0), MATCH(D859,'Справочные данные и цены'!$D$18:$M$18,0)),"Не доступно")</f>
        <v>0</v>
      </c>
    </row>
    <row r="860" spans="3:7" ht="14" x14ac:dyDescent="0.2">
      <c r="C860" s="9"/>
      <c r="D860" s="17">
        <v>50</v>
      </c>
      <c r="E860" s="17" t="s">
        <v>63</v>
      </c>
      <c r="F860" s="10">
        <f t="shared" si="13"/>
        <v>0</v>
      </c>
      <c r="G860" s="8">
        <f ca="1">IFERROR(OFFSET('Справочные данные и цены'!$B$4,MATCH(D860,'Справочные данные и цены'!$B$5:$B$13,0),2)*F860+OFFSET('Справочные данные и цены'!$D$4, MATCH(D860,'Справочные данные и цены'!$B$5:$B$13,0),MATCH(E860,'Справочные данные и цены'!$E$3:$H$3))+INDEX('Справочные данные и цены'!$D$37:$M$155, MATCH( IFERROR(MID(C860, SEARCH("[", C860,1), SEARCH("]", C860,1) - SEARCH("[", C860,1)+1),"---"), 'Справочные данные и цены'!$C$37:$C$155,0), MATCH(D860,'Справочные данные и цены'!$D$18:$M$18,0)) + INDEX('Справочные данные и цены'!$D$37:$M$155, MATCH( IFERROR(MID(C860, SEARCH("[", C860,SEARCH("]", C860,1)+1), SEARCH("]", C860,SEARCH("]", C860,1)+1) - SEARCH("[", C860,SEARCH("]", C860,1)+1)+1),"---"), 'Справочные данные и цены'!$C$37:$C$155,0), MATCH(D860,'Справочные данные и цены'!$D$18:$M$18,0)),"Не доступно")</f>
        <v>0</v>
      </c>
    </row>
    <row r="861" spans="3:7" ht="14" x14ac:dyDescent="0.2">
      <c r="C861" s="9"/>
      <c r="D861" s="17">
        <v>50</v>
      </c>
      <c r="E861" s="17" t="s">
        <v>63</v>
      </c>
      <c r="F861" s="10">
        <f t="shared" si="13"/>
        <v>0</v>
      </c>
      <c r="G861" s="8">
        <f ca="1">IFERROR(OFFSET('Справочные данные и цены'!$B$4,MATCH(D861,'Справочные данные и цены'!$B$5:$B$13,0),2)*F861+OFFSET('Справочные данные и цены'!$D$4, MATCH(D861,'Справочные данные и цены'!$B$5:$B$13,0),MATCH(E861,'Справочные данные и цены'!$E$3:$H$3))+INDEX('Справочные данные и цены'!$D$37:$M$155, MATCH( IFERROR(MID(C861, SEARCH("[", C861,1), SEARCH("]", C861,1) - SEARCH("[", C861,1)+1),"---"), 'Справочные данные и цены'!$C$37:$C$155,0), MATCH(D861,'Справочные данные и цены'!$D$18:$M$18,0)) + INDEX('Справочные данные и цены'!$D$37:$M$155, MATCH( IFERROR(MID(C861, SEARCH("[", C861,SEARCH("]", C861,1)+1), SEARCH("]", C861,SEARCH("]", C861,1)+1) - SEARCH("[", C861,SEARCH("]", C861,1)+1)+1),"---"), 'Справочные данные и цены'!$C$37:$C$155,0), MATCH(D861,'Справочные данные и цены'!$D$18:$M$18,0)),"Не доступно")</f>
        <v>0</v>
      </c>
    </row>
    <row r="862" spans="3:7" ht="14" x14ac:dyDescent="0.2">
      <c r="C862" s="9"/>
      <c r="D862" s="17">
        <v>50</v>
      </c>
      <c r="E862" s="17" t="s">
        <v>63</v>
      </c>
      <c r="F862" s="10">
        <f t="shared" si="13"/>
        <v>0</v>
      </c>
      <c r="G862" s="8">
        <f ca="1">IFERROR(OFFSET('Справочные данные и цены'!$B$4,MATCH(D862,'Справочные данные и цены'!$B$5:$B$13,0),2)*F862+OFFSET('Справочные данные и цены'!$D$4, MATCH(D862,'Справочные данные и цены'!$B$5:$B$13,0),MATCH(E862,'Справочные данные и цены'!$E$3:$H$3))+INDEX('Справочные данные и цены'!$D$37:$M$155, MATCH( IFERROR(MID(C862, SEARCH("[", C862,1), SEARCH("]", C862,1) - SEARCH("[", C862,1)+1),"---"), 'Справочные данные и цены'!$C$37:$C$155,0), MATCH(D862,'Справочные данные и цены'!$D$18:$M$18,0)) + INDEX('Справочные данные и цены'!$D$37:$M$155, MATCH( IFERROR(MID(C862, SEARCH("[", C862,SEARCH("]", C862,1)+1), SEARCH("]", C862,SEARCH("]", C862,1)+1) - SEARCH("[", C862,SEARCH("]", C862,1)+1)+1),"---"), 'Справочные данные и цены'!$C$37:$C$155,0), MATCH(D862,'Справочные данные и цены'!$D$18:$M$18,0)),"Не доступно")</f>
        <v>0</v>
      </c>
    </row>
    <row r="863" spans="3:7" ht="14" x14ac:dyDescent="0.2">
      <c r="C863" s="9"/>
      <c r="D863" s="17">
        <v>50</v>
      </c>
      <c r="E863" s="17" t="s">
        <v>63</v>
      </c>
      <c r="F863" s="10">
        <f t="shared" si="13"/>
        <v>0</v>
      </c>
      <c r="G863" s="8">
        <f ca="1">IFERROR(OFFSET('Справочные данные и цены'!$B$4,MATCH(D863,'Справочные данные и цены'!$B$5:$B$13,0),2)*F863+OFFSET('Справочные данные и цены'!$D$4, MATCH(D863,'Справочные данные и цены'!$B$5:$B$13,0),MATCH(E863,'Справочные данные и цены'!$E$3:$H$3))+INDEX('Справочные данные и цены'!$D$37:$M$155, MATCH( IFERROR(MID(C863, SEARCH("[", C863,1), SEARCH("]", C863,1) - SEARCH("[", C863,1)+1),"---"), 'Справочные данные и цены'!$C$37:$C$155,0), MATCH(D863,'Справочные данные и цены'!$D$18:$M$18,0)) + INDEX('Справочные данные и цены'!$D$37:$M$155, MATCH( IFERROR(MID(C863, SEARCH("[", C863,SEARCH("]", C863,1)+1), SEARCH("]", C863,SEARCH("]", C863,1)+1) - SEARCH("[", C863,SEARCH("]", C863,1)+1)+1),"---"), 'Справочные данные и цены'!$C$37:$C$155,0), MATCH(D863,'Справочные данные и цены'!$D$18:$M$18,0)),"Не доступно")</f>
        <v>0</v>
      </c>
    </row>
    <row r="864" spans="3:7" ht="14" x14ac:dyDescent="0.2">
      <c r="C864" s="9"/>
      <c r="D864" s="17">
        <v>50</v>
      </c>
      <c r="E864" s="17" t="s">
        <v>63</v>
      </c>
      <c r="F864" s="10">
        <f t="shared" si="13"/>
        <v>0</v>
      </c>
      <c r="G864" s="8">
        <f ca="1">IFERROR(OFFSET('Справочные данные и цены'!$B$4,MATCH(D864,'Справочные данные и цены'!$B$5:$B$13,0),2)*F864+OFFSET('Справочные данные и цены'!$D$4, MATCH(D864,'Справочные данные и цены'!$B$5:$B$13,0),MATCH(E864,'Справочные данные и цены'!$E$3:$H$3))+INDEX('Справочные данные и цены'!$D$37:$M$155, MATCH( IFERROR(MID(C864, SEARCH("[", C864,1), SEARCH("]", C864,1) - SEARCH("[", C864,1)+1),"---"), 'Справочные данные и цены'!$C$37:$C$155,0), MATCH(D864,'Справочные данные и цены'!$D$18:$M$18,0)) + INDEX('Справочные данные и цены'!$D$37:$M$155, MATCH( IFERROR(MID(C864, SEARCH("[", C864,SEARCH("]", C864,1)+1), SEARCH("]", C864,SEARCH("]", C864,1)+1) - SEARCH("[", C864,SEARCH("]", C864,1)+1)+1),"---"), 'Справочные данные и цены'!$C$37:$C$155,0), MATCH(D864,'Справочные данные и цены'!$D$18:$M$18,0)),"Не доступно")</f>
        <v>0</v>
      </c>
    </row>
    <row r="865" spans="3:7" ht="14" x14ac:dyDescent="0.2">
      <c r="C865" s="9"/>
      <c r="D865" s="17">
        <v>50</v>
      </c>
      <c r="E865" s="17" t="s">
        <v>63</v>
      </c>
      <c r="F865" s="10">
        <f t="shared" si="13"/>
        <v>0</v>
      </c>
      <c r="G865" s="8">
        <f ca="1">IFERROR(OFFSET('Справочные данные и цены'!$B$4,MATCH(D865,'Справочные данные и цены'!$B$5:$B$13,0),2)*F865+OFFSET('Справочные данные и цены'!$D$4, MATCH(D865,'Справочные данные и цены'!$B$5:$B$13,0),MATCH(E865,'Справочные данные и цены'!$E$3:$H$3))+INDEX('Справочные данные и цены'!$D$37:$M$155, MATCH( IFERROR(MID(C865, SEARCH("[", C865,1), SEARCH("]", C865,1) - SEARCH("[", C865,1)+1),"---"), 'Справочные данные и цены'!$C$37:$C$155,0), MATCH(D865,'Справочные данные и цены'!$D$18:$M$18,0)) + INDEX('Справочные данные и цены'!$D$37:$M$155, MATCH( IFERROR(MID(C865, SEARCH("[", C865,SEARCH("]", C865,1)+1), SEARCH("]", C865,SEARCH("]", C865,1)+1) - SEARCH("[", C865,SEARCH("]", C865,1)+1)+1),"---"), 'Справочные данные и цены'!$C$37:$C$155,0), MATCH(D865,'Справочные данные и цены'!$D$18:$M$18,0)),"Не доступно")</f>
        <v>0</v>
      </c>
    </row>
    <row r="866" spans="3:7" ht="14" x14ac:dyDescent="0.2">
      <c r="C866" s="9"/>
      <c r="D866" s="17">
        <v>50</v>
      </c>
      <c r="E866" s="17" t="s">
        <v>63</v>
      </c>
      <c r="F866" s="10">
        <f t="shared" si="13"/>
        <v>0</v>
      </c>
      <c r="G866" s="8">
        <f ca="1">IFERROR(OFFSET('Справочные данные и цены'!$B$4,MATCH(D866,'Справочные данные и цены'!$B$5:$B$13,0),2)*F866+OFFSET('Справочные данные и цены'!$D$4, MATCH(D866,'Справочные данные и цены'!$B$5:$B$13,0),MATCH(E866,'Справочные данные и цены'!$E$3:$H$3))+INDEX('Справочные данные и цены'!$D$37:$M$155, MATCH( IFERROR(MID(C866, SEARCH("[", C866,1), SEARCH("]", C866,1) - SEARCH("[", C866,1)+1),"---"), 'Справочные данные и цены'!$C$37:$C$155,0), MATCH(D866,'Справочные данные и цены'!$D$18:$M$18,0)) + INDEX('Справочные данные и цены'!$D$37:$M$155, MATCH( IFERROR(MID(C866, SEARCH("[", C866,SEARCH("]", C866,1)+1), SEARCH("]", C866,SEARCH("]", C866,1)+1) - SEARCH("[", C866,SEARCH("]", C866,1)+1)+1),"---"), 'Справочные данные и цены'!$C$37:$C$155,0), MATCH(D866,'Справочные данные и цены'!$D$18:$M$18,0)),"Не доступно")</f>
        <v>0</v>
      </c>
    </row>
    <row r="867" spans="3:7" ht="14" x14ac:dyDescent="0.2">
      <c r="C867" s="9"/>
      <c r="D867" s="17">
        <v>50</v>
      </c>
      <c r="E867" s="17" t="s">
        <v>63</v>
      </c>
      <c r="F867" s="10">
        <f t="shared" si="13"/>
        <v>0</v>
      </c>
      <c r="G867" s="8">
        <f ca="1">IFERROR(OFFSET('Справочные данные и цены'!$B$4,MATCH(D867,'Справочные данные и цены'!$B$5:$B$13,0),2)*F867+OFFSET('Справочные данные и цены'!$D$4, MATCH(D867,'Справочные данные и цены'!$B$5:$B$13,0),MATCH(E867,'Справочные данные и цены'!$E$3:$H$3))+INDEX('Справочные данные и цены'!$D$37:$M$155, MATCH( IFERROR(MID(C867, SEARCH("[", C867,1), SEARCH("]", C867,1) - SEARCH("[", C867,1)+1),"---"), 'Справочные данные и цены'!$C$37:$C$155,0), MATCH(D867,'Справочные данные и цены'!$D$18:$M$18,0)) + INDEX('Справочные данные и цены'!$D$37:$M$155, MATCH( IFERROR(MID(C867, SEARCH("[", C867,SEARCH("]", C867,1)+1), SEARCH("]", C867,SEARCH("]", C867,1)+1) - SEARCH("[", C867,SEARCH("]", C867,1)+1)+1),"---"), 'Справочные данные и цены'!$C$37:$C$155,0), MATCH(D867,'Справочные данные и цены'!$D$18:$M$18,0)),"Не доступно")</f>
        <v>0</v>
      </c>
    </row>
    <row r="868" spans="3:7" ht="14" x14ac:dyDescent="0.2">
      <c r="C868" s="9"/>
      <c r="D868" s="17">
        <v>50</v>
      </c>
      <c r="E868" s="17" t="s">
        <v>63</v>
      </c>
      <c r="F868" s="10">
        <f t="shared" si="13"/>
        <v>0</v>
      </c>
      <c r="G868" s="8">
        <f ca="1">IFERROR(OFFSET('Справочные данные и цены'!$B$4,MATCH(D868,'Справочные данные и цены'!$B$5:$B$13,0),2)*F868+OFFSET('Справочные данные и цены'!$D$4, MATCH(D868,'Справочные данные и цены'!$B$5:$B$13,0),MATCH(E868,'Справочные данные и цены'!$E$3:$H$3))+INDEX('Справочные данные и цены'!$D$37:$M$155, MATCH( IFERROR(MID(C868, SEARCH("[", C868,1), SEARCH("]", C868,1) - SEARCH("[", C868,1)+1),"---"), 'Справочные данные и цены'!$C$37:$C$155,0), MATCH(D868,'Справочные данные и цены'!$D$18:$M$18,0)) + INDEX('Справочные данные и цены'!$D$37:$M$155, MATCH( IFERROR(MID(C868, SEARCH("[", C868,SEARCH("]", C868,1)+1), SEARCH("]", C868,SEARCH("]", C868,1)+1) - SEARCH("[", C868,SEARCH("]", C868,1)+1)+1),"---"), 'Справочные данные и цены'!$C$37:$C$155,0), MATCH(D868,'Справочные данные и цены'!$D$18:$M$18,0)),"Не доступно")</f>
        <v>0</v>
      </c>
    </row>
    <row r="869" spans="3:7" ht="14" x14ac:dyDescent="0.2">
      <c r="C869" s="9"/>
      <c r="D869" s="17">
        <v>50</v>
      </c>
      <c r="E869" s="17" t="s">
        <v>63</v>
      </c>
      <c r="F869" s="10">
        <f t="shared" si="13"/>
        <v>0</v>
      </c>
      <c r="G869" s="8">
        <f ca="1">IFERROR(OFFSET('Справочные данные и цены'!$B$4,MATCH(D869,'Справочные данные и цены'!$B$5:$B$13,0),2)*F869+OFFSET('Справочные данные и цены'!$D$4, MATCH(D869,'Справочные данные и цены'!$B$5:$B$13,0),MATCH(E869,'Справочные данные и цены'!$E$3:$H$3))+INDEX('Справочные данные и цены'!$D$37:$M$155, MATCH( IFERROR(MID(C869, SEARCH("[", C869,1), SEARCH("]", C869,1) - SEARCH("[", C869,1)+1),"---"), 'Справочные данные и цены'!$C$37:$C$155,0), MATCH(D869,'Справочные данные и цены'!$D$18:$M$18,0)) + INDEX('Справочные данные и цены'!$D$37:$M$155, MATCH( IFERROR(MID(C869, SEARCH("[", C869,SEARCH("]", C869,1)+1), SEARCH("]", C869,SEARCH("]", C869,1)+1) - SEARCH("[", C869,SEARCH("]", C869,1)+1)+1),"---"), 'Справочные данные и цены'!$C$37:$C$155,0), MATCH(D869,'Справочные данные и цены'!$D$18:$M$18,0)),"Не доступно")</f>
        <v>0</v>
      </c>
    </row>
    <row r="870" spans="3:7" ht="14" x14ac:dyDescent="0.2">
      <c r="C870" s="9"/>
      <c r="D870" s="17">
        <v>50</v>
      </c>
      <c r="E870" s="17" t="s">
        <v>63</v>
      </c>
      <c r="F870" s="10">
        <f t="shared" si="13"/>
        <v>0</v>
      </c>
      <c r="G870" s="8">
        <f ca="1">IFERROR(OFFSET('Справочные данные и цены'!$B$4,MATCH(D870,'Справочные данные и цены'!$B$5:$B$13,0),2)*F870+OFFSET('Справочные данные и цены'!$D$4, MATCH(D870,'Справочные данные и цены'!$B$5:$B$13,0),MATCH(E870,'Справочные данные и цены'!$E$3:$H$3))+INDEX('Справочные данные и цены'!$D$37:$M$155, MATCH( IFERROR(MID(C870, SEARCH("[", C870,1), SEARCH("]", C870,1) - SEARCH("[", C870,1)+1),"---"), 'Справочные данные и цены'!$C$37:$C$155,0), MATCH(D870,'Справочные данные и цены'!$D$18:$M$18,0)) + INDEX('Справочные данные и цены'!$D$37:$M$155, MATCH( IFERROR(MID(C870, SEARCH("[", C870,SEARCH("]", C870,1)+1), SEARCH("]", C870,SEARCH("]", C870,1)+1) - SEARCH("[", C870,SEARCH("]", C870,1)+1)+1),"---"), 'Справочные данные и цены'!$C$37:$C$155,0), MATCH(D870,'Справочные данные и цены'!$D$18:$M$18,0)),"Не доступно")</f>
        <v>0</v>
      </c>
    </row>
    <row r="871" spans="3:7" ht="14" x14ac:dyDescent="0.2">
      <c r="C871" s="9"/>
      <c r="D871" s="17">
        <v>50</v>
      </c>
      <c r="E871" s="17" t="s">
        <v>63</v>
      </c>
      <c r="F871" s="10">
        <f t="shared" si="13"/>
        <v>0</v>
      </c>
      <c r="G871" s="8">
        <f ca="1">IFERROR(OFFSET('Справочные данные и цены'!$B$4,MATCH(D871,'Справочные данные и цены'!$B$5:$B$13,0),2)*F871+OFFSET('Справочные данные и цены'!$D$4, MATCH(D871,'Справочные данные и цены'!$B$5:$B$13,0),MATCH(E871,'Справочные данные и цены'!$E$3:$H$3))+INDEX('Справочные данные и цены'!$D$37:$M$155, MATCH( IFERROR(MID(C871, SEARCH("[", C871,1), SEARCH("]", C871,1) - SEARCH("[", C871,1)+1),"---"), 'Справочные данные и цены'!$C$37:$C$155,0), MATCH(D871,'Справочные данные и цены'!$D$18:$M$18,0)) + INDEX('Справочные данные и цены'!$D$37:$M$155, MATCH( IFERROR(MID(C871, SEARCH("[", C871,SEARCH("]", C871,1)+1), SEARCH("]", C871,SEARCH("]", C871,1)+1) - SEARCH("[", C871,SEARCH("]", C871,1)+1)+1),"---"), 'Справочные данные и цены'!$C$37:$C$155,0), MATCH(D871,'Справочные данные и цены'!$D$18:$M$18,0)),"Не доступно")</f>
        <v>0</v>
      </c>
    </row>
    <row r="872" spans="3:7" ht="14" x14ac:dyDescent="0.2">
      <c r="C872" s="9"/>
      <c r="D872" s="17">
        <v>50</v>
      </c>
      <c r="E872" s="17" t="s">
        <v>63</v>
      </c>
      <c r="F872" s="10">
        <f t="shared" si="13"/>
        <v>0</v>
      </c>
      <c r="G872" s="8">
        <f ca="1">IFERROR(OFFSET('Справочные данные и цены'!$B$4,MATCH(D872,'Справочные данные и цены'!$B$5:$B$13,0),2)*F872+OFFSET('Справочные данные и цены'!$D$4, MATCH(D872,'Справочные данные и цены'!$B$5:$B$13,0),MATCH(E872,'Справочные данные и цены'!$E$3:$H$3))+INDEX('Справочные данные и цены'!$D$37:$M$155, MATCH( IFERROR(MID(C872, SEARCH("[", C872,1), SEARCH("]", C872,1) - SEARCH("[", C872,1)+1),"---"), 'Справочные данные и цены'!$C$37:$C$155,0), MATCH(D872,'Справочные данные и цены'!$D$18:$M$18,0)) + INDEX('Справочные данные и цены'!$D$37:$M$155, MATCH( IFERROR(MID(C872, SEARCH("[", C872,SEARCH("]", C872,1)+1), SEARCH("]", C872,SEARCH("]", C872,1)+1) - SEARCH("[", C872,SEARCH("]", C872,1)+1)+1),"---"), 'Справочные данные и цены'!$C$37:$C$155,0), MATCH(D872,'Справочные данные и цены'!$D$18:$M$18,0)),"Не доступно")</f>
        <v>0</v>
      </c>
    </row>
    <row r="873" spans="3:7" ht="14" x14ac:dyDescent="0.2">
      <c r="C873" s="9"/>
      <c r="D873" s="17">
        <v>50</v>
      </c>
      <c r="E873" s="17" t="s">
        <v>63</v>
      </c>
      <c r="F873" s="10">
        <f t="shared" si="13"/>
        <v>0</v>
      </c>
      <c r="G873" s="8">
        <f ca="1">IFERROR(OFFSET('Справочные данные и цены'!$B$4,MATCH(D873,'Справочные данные и цены'!$B$5:$B$13,0),2)*F873+OFFSET('Справочные данные и цены'!$D$4, MATCH(D873,'Справочные данные и цены'!$B$5:$B$13,0),MATCH(E873,'Справочные данные и цены'!$E$3:$H$3))+INDEX('Справочные данные и цены'!$D$37:$M$155, MATCH( IFERROR(MID(C873, SEARCH("[", C873,1), SEARCH("]", C873,1) - SEARCH("[", C873,1)+1),"---"), 'Справочные данные и цены'!$C$37:$C$155,0), MATCH(D873,'Справочные данные и цены'!$D$18:$M$18,0)) + INDEX('Справочные данные и цены'!$D$37:$M$155, MATCH( IFERROR(MID(C873, SEARCH("[", C873,SEARCH("]", C873,1)+1), SEARCH("]", C873,SEARCH("]", C873,1)+1) - SEARCH("[", C873,SEARCH("]", C873,1)+1)+1),"---"), 'Справочные данные и цены'!$C$37:$C$155,0), MATCH(D873,'Справочные данные и цены'!$D$18:$M$18,0)),"Не доступно")</f>
        <v>0</v>
      </c>
    </row>
    <row r="874" spans="3:7" ht="14" x14ac:dyDescent="0.2">
      <c r="C874" s="9"/>
      <c r="D874" s="17">
        <v>50</v>
      </c>
      <c r="E874" s="17" t="s">
        <v>63</v>
      </c>
      <c r="F874" s="10">
        <f t="shared" si="13"/>
        <v>0</v>
      </c>
      <c r="G874" s="8">
        <f ca="1">IFERROR(OFFSET('Справочные данные и цены'!$B$4,MATCH(D874,'Справочные данные и цены'!$B$5:$B$13,0),2)*F874+OFFSET('Справочные данные и цены'!$D$4, MATCH(D874,'Справочные данные и цены'!$B$5:$B$13,0),MATCH(E874,'Справочные данные и цены'!$E$3:$H$3))+INDEX('Справочные данные и цены'!$D$37:$M$155, MATCH( IFERROR(MID(C874, SEARCH("[", C874,1), SEARCH("]", C874,1) - SEARCH("[", C874,1)+1),"---"), 'Справочные данные и цены'!$C$37:$C$155,0), MATCH(D874,'Справочные данные и цены'!$D$18:$M$18,0)) + INDEX('Справочные данные и цены'!$D$37:$M$155, MATCH( IFERROR(MID(C874, SEARCH("[", C874,SEARCH("]", C874,1)+1), SEARCH("]", C874,SEARCH("]", C874,1)+1) - SEARCH("[", C874,SEARCH("]", C874,1)+1)+1),"---"), 'Справочные данные и цены'!$C$37:$C$155,0), MATCH(D874,'Справочные данные и цены'!$D$18:$M$18,0)),"Не доступно")</f>
        <v>0</v>
      </c>
    </row>
    <row r="875" spans="3:7" ht="14" x14ac:dyDescent="0.2">
      <c r="C875" s="9"/>
      <c r="D875" s="17">
        <v>50</v>
      </c>
      <c r="E875" s="17" t="s">
        <v>63</v>
      </c>
      <c r="F875" s="10">
        <f t="shared" si="13"/>
        <v>0</v>
      </c>
      <c r="G875" s="8">
        <f ca="1">IFERROR(OFFSET('Справочные данные и цены'!$B$4,MATCH(D875,'Справочные данные и цены'!$B$5:$B$13,0),2)*F875+OFFSET('Справочные данные и цены'!$D$4, MATCH(D875,'Справочные данные и цены'!$B$5:$B$13,0),MATCH(E875,'Справочные данные и цены'!$E$3:$H$3))+INDEX('Справочные данные и цены'!$D$37:$M$155, MATCH( IFERROR(MID(C875, SEARCH("[", C875,1), SEARCH("]", C875,1) - SEARCH("[", C875,1)+1),"---"), 'Справочные данные и цены'!$C$37:$C$155,0), MATCH(D875,'Справочные данные и цены'!$D$18:$M$18,0)) + INDEX('Справочные данные и цены'!$D$37:$M$155, MATCH( IFERROR(MID(C875, SEARCH("[", C875,SEARCH("]", C875,1)+1), SEARCH("]", C875,SEARCH("]", C875,1)+1) - SEARCH("[", C875,SEARCH("]", C875,1)+1)+1),"---"), 'Справочные данные и цены'!$C$37:$C$155,0), MATCH(D875,'Справочные данные и цены'!$D$18:$M$18,0)),"Не доступно")</f>
        <v>0</v>
      </c>
    </row>
    <row r="876" spans="3:7" ht="14" x14ac:dyDescent="0.2">
      <c r="C876" s="9"/>
      <c r="D876" s="17">
        <v>50</v>
      </c>
      <c r="E876" s="17" t="s">
        <v>63</v>
      </c>
      <c r="F876" s="10">
        <f t="shared" si="13"/>
        <v>0</v>
      </c>
      <c r="G876" s="8">
        <f ca="1">IFERROR(OFFSET('Справочные данные и цены'!$B$4,MATCH(D876,'Справочные данные и цены'!$B$5:$B$13,0),2)*F876+OFFSET('Справочные данные и цены'!$D$4, MATCH(D876,'Справочные данные и цены'!$B$5:$B$13,0),MATCH(E876,'Справочные данные и цены'!$E$3:$H$3))+INDEX('Справочные данные и цены'!$D$37:$M$155, MATCH( IFERROR(MID(C876, SEARCH("[", C876,1), SEARCH("]", C876,1) - SEARCH("[", C876,1)+1),"---"), 'Справочные данные и цены'!$C$37:$C$155,0), MATCH(D876,'Справочные данные и цены'!$D$18:$M$18,0)) + INDEX('Справочные данные и цены'!$D$37:$M$155, MATCH( IFERROR(MID(C876, SEARCH("[", C876,SEARCH("]", C876,1)+1), SEARCH("]", C876,SEARCH("]", C876,1)+1) - SEARCH("[", C876,SEARCH("]", C876,1)+1)+1),"---"), 'Справочные данные и цены'!$C$37:$C$155,0), MATCH(D876,'Справочные данные и цены'!$D$18:$M$18,0)),"Не доступно")</f>
        <v>0</v>
      </c>
    </row>
    <row r="877" spans="3:7" ht="14" x14ac:dyDescent="0.2">
      <c r="C877" s="9"/>
      <c r="D877" s="17">
        <v>50</v>
      </c>
      <c r="E877" s="17" t="s">
        <v>63</v>
      </c>
      <c r="F877" s="10">
        <f t="shared" si="13"/>
        <v>0</v>
      </c>
      <c r="G877" s="8">
        <f ca="1">IFERROR(OFFSET('Справочные данные и цены'!$B$4,MATCH(D877,'Справочные данные и цены'!$B$5:$B$13,0),2)*F877+OFFSET('Справочные данные и цены'!$D$4, MATCH(D877,'Справочные данные и цены'!$B$5:$B$13,0),MATCH(E877,'Справочные данные и цены'!$E$3:$H$3))+INDEX('Справочные данные и цены'!$D$37:$M$155, MATCH( IFERROR(MID(C877, SEARCH("[", C877,1), SEARCH("]", C877,1) - SEARCH("[", C877,1)+1),"---"), 'Справочные данные и цены'!$C$37:$C$155,0), MATCH(D877,'Справочные данные и цены'!$D$18:$M$18,0)) + INDEX('Справочные данные и цены'!$D$37:$M$155, MATCH( IFERROR(MID(C877, SEARCH("[", C877,SEARCH("]", C877,1)+1), SEARCH("]", C877,SEARCH("]", C877,1)+1) - SEARCH("[", C877,SEARCH("]", C877,1)+1)+1),"---"), 'Справочные данные и цены'!$C$37:$C$155,0), MATCH(D877,'Справочные данные и цены'!$D$18:$M$18,0)),"Не доступно")</f>
        <v>0</v>
      </c>
    </row>
    <row r="878" spans="3:7" ht="14" x14ac:dyDescent="0.2">
      <c r="C878" s="9"/>
      <c r="D878" s="17">
        <v>50</v>
      </c>
      <c r="E878" s="17" t="s">
        <v>63</v>
      </c>
      <c r="F878" s="10">
        <f t="shared" si="13"/>
        <v>0</v>
      </c>
      <c r="G878" s="8">
        <f ca="1">IFERROR(OFFSET('Справочные данные и цены'!$B$4,MATCH(D878,'Справочные данные и цены'!$B$5:$B$13,0),2)*F878+OFFSET('Справочные данные и цены'!$D$4, MATCH(D878,'Справочные данные и цены'!$B$5:$B$13,0),MATCH(E878,'Справочные данные и цены'!$E$3:$H$3))+INDEX('Справочные данные и цены'!$D$37:$M$155, MATCH( IFERROR(MID(C878, SEARCH("[", C878,1), SEARCH("]", C878,1) - SEARCH("[", C878,1)+1),"---"), 'Справочные данные и цены'!$C$37:$C$155,0), MATCH(D878,'Справочные данные и цены'!$D$18:$M$18,0)) + INDEX('Справочные данные и цены'!$D$37:$M$155, MATCH( IFERROR(MID(C878, SEARCH("[", C878,SEARCH("]", C878,1)+1), SEARCH("]", C878,SEARCH("]", C878,1)+1) - SEARCH("[", C878,SEARCH("]", C878,1)+1)+1),"---"), 'Справочные данные и цены'!$C$37:$C$155,0), MATCH(D878,'Справочные данные и цены'!$D$18:$M$18,0)),"Не доступно")</f>
        <v>0</v>
      </c>
    </row>
    <row r="879" spans="3:7" ht="14" x14ac:dyDescent="0.2">
      <c r="C879" s="9"/>
      <c r="D879" s="17">
        <v>50</v>
      </c>
      <c r="E879" s="17" t="s">
        <v>63</v>
      </c>
      <c r="F879" s="10">
        <f t="shared" si="13"/>
        <v>0</v>
      </c>
      <c r="G879" s="8">
        <f ca="1">IFERROR(OFFSET('Справочные данные и цены'!$B$4,MATCH(D879,'Справочные данные и цены'!$B$5:$B$13,0),2)*F879+OFFSET('Справочные данные и цены'!$D$4, MATCH(D879,'Справочные данные и цены'!$B$5:$B$13,0),MATCH(E879,'Справочные данные и цены'!$E$3:$H$3))+INDEX('Справочные данные и цены'!$D$37:$M$155, MATCH( IFERROR(MID(C879, SEARCH("[", C879,1), SEARCH("]", C879,1) - SEARCH("[", C879,1)+1),"---"), 'Справочные данные и цены'!$C$37:$C$155,0), MATCH(D879,'Справочные данные и цены'!$D$18:$M$18,0)) + INDEX('Справочные данные и цены'!$D$37:$M$155, MATCH( IFERROR(MID(C879, SEARCH("[", C879,SEARCH("]", C879,1)+1), SEARCH("]", C879,SEARCH("]", C879,1)+1) - SEARCH("[", C879,SEARCH("]", C879,1)+1)+1),"---"), 'Справочные данные и цены'!$C$37:$C$155,0), MATCH(D879,'Справочные данные и цены'!$D$18:$M$18,0)),"Не доступно")</f>
        <v>0</v>
      </c>
    </row>
    <row r="880" spans="3:7" ht="14" x14ac:dyDescent="0.2">
      <c r="C880" s="9"/>
      <c r="D880" s="17">
        <v>50</v>
      </c>
      <c r="E880" s="17" t="s">
        <v>63</v>
      </c>
      <c r="F880" s="10">
        <f t="shared" si="13"/>
        <v>0</v>
      </c>
      <c r="G880" s="8">
        <f ca="1">IFERROR(OFFSET('Справочные данные и цены'!$B$4,MATCH(D880,'Справочные данные и цены'!$B$5:$B$13,0),2)*F880+OFFSET('Справочные данные и цены'!$D$4, MATCH(D880,'Справочные данные и цены'!$B$5:$B$13,0),MATCH(E880,'Справочные данные и цены'!$E$3:$H$3))+INDEX('Справочные данные и цены'!$D$37:$M$155, MATCH( IFERROR(MID(C880, SEARCH("[", C880,1), SEARCH("]", C880,1) - SEARCH("[", C880,1)+1),"---"), 'Справочные данные и цены'!$C$37:$C$155,0), MATCH(D880,'Справочные данные и цены'!$D$18:$M$18,0)) + INDEX('Справочные данные и цены'!$D$37:$M$155, MATCH( IFERROR(MID(C880, SEARCH("[", C880,SEARCH("]", C880,1)+1), SEARCH("]", C880,SEARCH("]", C880,1)+1) - SEARCH("[", C880,SEARCH("]", C880,1)+1)+1),"---"), 'Справочные данные и цены'!$C$37:$C$155,0), MATCH(D880,'Справочные данные и цены'!$D$18:$M$18,0)),"Не доступно")</f>
        <v>0</v>
      </c>
    </row>
    <row r="881" spans="3:7" ht="14" x14ac:dyDescent="0.2">
      <c r="C881" s="9"/>
      <c r="D881" s="17">
        <v>50</v>
      </c>
      <c r="E881" s="17" t="s">
        <v>63</v>
      </c>
      <c r="F881" s="10">
        <f t="shared" si="13"/>
        <v>0</v>
      </c>
      <c r="G881" s="8">
        <f ca="1">IFERROR(OFFSET('Справочные данные и цены'!$B$4,MATCH(D881,'Справочные данные и цены'!$B$5:$B$13,0),2)*F881+OFFSET('Справочные данные и цены'!$D$4, MATCH(D881,'Справочные данные и цены'!$B$5:$B$13,0),MATCH(E881,'Справочные данные и цены'!$E$3:$H$3))+INDEX('Справочные данные и цены'!$D$37:$M$155, MATCH( IFERROR(MID(C881, SEARCH("[", C881,1), SEARCH("]", C881,1) - SEARCH("[", C881,1)+1),"---"), 'Справочные данные и цены'!$C$37:$C$155,0), MATCH(D881,'Справочные данные и цены'!$D$18:$M$18,0)) + INDEX('Справочные данные и цены'!$D$37:$M$155, MATCH( IFERROR(MID(C881, SEARCH("[", C881,SEARCH("]", C881,1)+1), SEARCH("]", C881,SEARCH("]", C881,1)+1) - SEARCH("[", C881,SEARCH("]", C881,1)+1)+1),"---"), 'Справочные данные и цены'!$C$37:$C$155,0), MATCH(D881,'Справочные данные и цены'!$D$18:$M$18,0)),"Не доступно")</f>
        <v>0</v>
      </c>
    </row>
    <row r="882" spans="3:7" ht="14" x14ac:dyDescent="0.2">
      <c r="C882" s="9"/>
      <c r="D882" s="17">
        <v>50</v>
      </c>
      <c r="E882" s="17" t="s">
        <v>63</v>
      </c>
      <c r="F882" s="10">
        <f t="shared" si="13"/>
        <v>0</v>
      </c>
      <c r="G882" s="8">
        <f ca="1">IFERROR(OFFSET('Справочные данные и цены'!$B$4,MATCH(D882,'Справочные данные и цены'!$B$5:$B$13,0),2)*F882+OFFSET('Справочные данные и цены'!$D$4, MATCH(D882,'Справочные данные и цены'!$B$5:$B$13,0),MATCH(E882,'Справочные данные и цены'!$E$3:$H$3))+INDEX('Справочные данные и цены'!$D$37:$M$155, MATCH( IFERROR(MID(C882, SEARCH("[", C882,1), SEARCH("]", C882,1) - SEARCH("[", C882,1)+1),"---"), 'Справочные данные и цены'!$C$37:$C$155,0), MATCH(D882,'Справочные данные и цены'!$D$18:$M$18,0)) + INDEX('Справочные данные и цены'!$D$37:$M$155, MATCH( IFERROR(MID(C882, SEARCH("[", C882,SEARCH("]", C882,1)+1), SEARCH("]", C882,SEARCH("]", C882,1)+1) - SEARCH("[", C882,SEARCH("]", C882,1)+1)+1),"---"), 'Справочные данные и цены'!$C$37:$C$155,0), MATCH(D882,'Справочные данные и цены'!$D$18:$M$18,0)),"Не доступно")</f>
        <v>0</v>
      </c>
    </row>
    <row r="883" spans="3:7" ht="14" x14ac:dyDescent="0.2">
      <c r="C883" s="9"/>
      <c r="D883" s="17">
        <v>50</v>
      </c>
      <c r="E883" s="17" t="s">
        <v>63</v>
      </c>
      <c r="F883" s="10">
        <f t="shared" si="13"/>
        <v>0</v>
      </c>
      <c r="G883" s="8">
        <f ca="1">IFERROR(OFFSET('Справочные данные и цены'!$B$4,MATCH(D883,'Справочные данные и цены'!$B$5:$B$13,0),2)*F883+OFFSET('Справочные данные и цены'!$D$4, MATCH(D883,'Справочные данные и цены'!$B$5:$B$13,0),MATCH(E883,'Справочные данные и цены'!$E$3:$H$3))+INDEX('Справочные данные и цены'!$D$37:$M$155, MATCH( IFERROR(MID(C883, SEARCH("[", C883,1), SEARCH("]", C883,1) - SEARCH("[", C883,1)+1),"---"), 'Справочные данные и цены'!$C$37:$C$155,0), MATCH(D883,'Справочные данные и цены'!$D$18:$M$18,0)) + INDEX('Справочные данные и цены'!$D$37:$M$155, MATCH( IFERROR(MID(C883, SEARCH("[", C883,SEARCH("]", C883,1)+1), SEARCH("]", C883,SEARCH("]", C883,1)+1) - SEARCH("[", C883,SEARCH("]", C883,1)+1)+1),"---"), 'Справочные данные и цены'!$C$37:$C$155,0), MATCH(D883,'Справочные данные и цены'!$D$18:$M$18,0)),"Не доступно")</f>
        <v>0</v>
      </c>
    </row>
    <row r="884" spans="3:7" ht="14" x14ac:dyDescent="0.2">
      <c r="C884" s="9"/>
      <c r="D884" s="17">
        <v>50</v>
      </c>
      <c r="E884" s="17" t="s">
        <v>63</v>
      </c>
      <c r="F884" s="10">
        <f t="shared" si="13"/>
        <v>0</v>
      </c>
      <c r="G884" s="8">
        <f ca="1">IFERROR(OFFSET('Справочные данные и цены'!$B$4,MATCH(D884,'Справочные данные и цены'!$B$5:$B$13,0),2)*F884+OFFSET('Справочные данные и цены'!$D$4, MATCH(D884,'Справочные данные и цены'!$B$5:$B$13,0),MATCH(E884,'Справочные данные и цены'!$E$3:$H$3))+INDEX('Справочные данные и цены'!$D$37:$M$155, MATCH( IFERROR(MID(C884, SEARCH("[", C884,1), SEARCH("]", C884,1) - SEARCH("[", C884,1)+1),"---"), 'Справочные данные и цены'!$C$37:$C$155,0), MATCH(D884,'Справочные данные и цены'!$D$18:$M$18,0)) + INDEX('Справочные данные и цены'!$D$37:$M$155, MATCH( IFERROR(MID(C884, SEARCH("[", C884,SEARCH("]", C884,1)+1), SEARCH("]", C884,SEARCH("]", C884,1)+1) - SEARCH("[", C884,SEARCH("]", C884,1)+1)+1),"---"), 'Справочные данные и цены'!$C$37:$C$155,0), MATCH(D884,'Справочные данные и цены'!$D$18:$M$18,0)),"Не доступно")</f>
        <v>0</v>
      </c>
    </row>
    <row r="885" spans="3:7" ht="14" x14ac:dyDescent="0.2">
      <c r="C885" s="9"/>
      <c r="D885" s="17">
        <v>50</v>
      </c>
      <c r="E885" s="17" t="s">
        <v>63</v>
      </c>
      <c r="F885" s="10">
        <f t="shared" si="13"/>
        <v>0</v>
      </c>
      <c r="G885" s="8">
        <f ca="1">IFERROR(OFFSET('Справочные данные и цены'!$B$4,MATCH(D885,'Справочные данные и цены'!$B$5:$B$13,0),2)*F885+OFFSET('Справочные данные и цены'!$D$4, MATCH(D885,'Справочные данные и цены'!$B$5:$B$13,0),MATCH(E885,'Справочные данные и цены'!$E$3:$H$3))+INDEX('Справочные данные и цены'!$D$37:$M$155, MATCH( IFERROR(MID(C885, SEARCH("[", C885,1), SEARCH("]", C885,1) - SEARCH("[", C885,1)+1),"---"), 'Справочные данные и цены'!$C$37:$C$155,0), MATCH(D885,'Справочные данные и цены'!$D$18:$M$18,0)) + INDEX('Справочные данные и цены'!$D$37:$M$155, MATCH( IFERROR(MID(C885, SEARCH("[", C885,SEARCH("]", C885,1)+1), SEARCH("]", C885,SEARCH("]", C885,1)+1) - SEARCH("[", C885,SEARCH("]", C885,1)+1)+1),"---"), 'Справочные данные и цены'!$C$37:$C$155,0), MATCH(D885,'Справочные данные и цены'!$D$18:$M$18,0)),"Не доступно")</f>
        <v>0</v>
      </c>
    </row>
    <row r="886" spans="3:7" ht="14" x14ac:dyDescent="0.2">
      <c r="C886" s="9"/>
      <c r="D886" s="17">
        <v>50</v>
      </c>
      <c r="E886" s="17" t="s">
        <v>63</v>
      </c>
      <c r="F886" s="10">
        <f t="shared" si="13"/>
        <v>0</v>
      </c>
      <c r="G886" s="8">
        <f ca="1">IFERROR(OFFSET('Справочные данные и цены'!$B$4,MATCH(D886,'Справочные данные и цены'!$B$5:$B$13,0),2)*F886+OFFSET('Справочные данные и цены'!$D$4, MATCH(D886,'Справочные данные и цены'!$B$5:$B$13,0),MATCH(E886,'Справочные данные и цены'!$E$3:$H$3))+INDEX('Справочные данные и цены'!$D$37:$M$155, MATCH( IFERROR(MID(C886, SEARCH("[", C886,1), SEARCH("]", C886,1) - SEARCH("[", C886,1)+1),"---"), 'Справочные данные и цены'!$C$37:$C$155,0), MATCH(D886,'Справочные данные и цены'!$D$18:$M$18,0)) + INDEX('Справочные данные и цены'!$D$37:$M$155, MATCH( IFERROR(MID(C886, SEARCH("[", C886,SEARCH("]", C886,1)+1), SEARCH("]", C886,SEARCH("]", C886,1)+1) - SEARCH("[", C886,SEARCH("]", C886,1)+1)+1),"---"), 'Справочные данные и цены'!$C$37:$C$155,0), MATCH(D886,'Справочные данные и цены'!$D$18:$M$18,0)),"Не доступно")</f>
        <v>0</v>
      </c>
    </row>
    <row r="887" spans="3:7" ht="14" x14ac:dyDescent="0.2">
      <c r="C887" s="9"/>
      <c r="D887" s="17">
        <v>50</v>
      </c>
      <c r="E887" s="17" t="s">
        <v>63</v>
      </c>
      <c r="F887" s="10">
        <f t="shared" si="13"/>
        <v>0</v>
      </c>
      <c r="G887" s="8">
        <f ca="1">IFERROR(OFFSET('Справочные данные и цены'!$B$4,MATCH(D887,'Справочные данные и цены'!$B$5:$B$13,0),2)*F887+OFFSET('Справочные данные и цены'!$D$4, MATCH(D887,'Справочные данные и цены'!$B$5:$B$13,0),MATCH(E887,'Справочные данные и цены'!$E$3:$H$3))+INDEX('Справочные данные и цены'!$D$37:$M$155, MATCH( IFERROR(MID(C887, SEARCH("[", C887,1), SEARCH("]", C887,1) - SEARCH("[", C887,1)+1),"---"), 'Справочные данные и цены'!$C$37:$C$155,0), MATCH(D887,'Справочные данные и цены'!$D$18:$M$18,0)) + INDEX('Справочные данные и цены'!$D$37:$M$155, MATCH( IFERROR(MID(C887, SEARCH("[", C887,SEARCH("]", C887,1)+1), SEARCH("]", C887,SEARCH("]", C887,1)+1) - SEARCH("[", C887,SEARCH("]", C887,1)+1)+1),"---"), 'Справочные данные и цены'!$C$37:$C$155,0), MATCH(D887,'Справочные данные и цены'!$D$18:$M$18,0)),"Не доступно")</f>
        <v>0</v>
      </c>
    </row>
    <row r="888" spans="3:7" ht="14" x14ac:dyDescent="0.2">
      <c r="C888" s="9"/>
      <c r="D888" s="17">
        <v>50</v>
      </c>
      <c r="E888" s="17" t="s">
        <v>63</v>
      </c>
      <c r="F888" s="10">
        <f t="shared" si="13"/>
        <v>0</v>
      </c>
      <c r="G888" s="8">
        <f ca="1">IFERROR(OFFSET('Справочные данные и цены'!$B$4,MATCH(D888,'Справочные данные и цены'!$B$5:$B$13,0),2)*F888+OFFSET('Справочные данные и цены'!$D$4, MATCH(D888,'Справочные данные и цены'!$B$5:$B$13,0),MATCH(E888,'Справочные данные и цены'!$E$3:$H$3))+INDEX('Справочные данные и цены'!$D$37:$M$155, MATCH( IFERROR(MID(C888, SEARCH("[", C888,1), SEARCH("]", C888,1) - SEARCH("[", C888,1)+1),"---"), 'Справочные данные и цены'!$C$37:$C$155,0), MATCH(D888,'Справочные данные и цены'!$D$18:$M$18,0)) + INDEX('Справочные данные и цены'!$D$37:$M$155, MATCH( IFERROR(MID(C888, SEARCH("[", C888,SEARCH("]", C888,1)+1), SEARCH("]", C888,SEARCH("]", C888,1)+1) - SEARCH("[", C888,SEARCH("]", C888,1)+1)+1),"---"), 'Справочные данные и цены'!$C$37:$C$155,0), MATCH(D888,'Справочные данные и цены'!$D$18:$M$18,0)),"Не доступно")</f>
        <v>0</v>
      </c>
    </row>
    <row r="889" spans="3:7" ht="14" x14ac:dyDescent="0.2">
      <c r="C889" s="9"/>
      <c r="D889" s="17">
        <v>50</v>
      </c>
      <c r="E889" s="17" t="s">
        <v>63</v>
      </c>
      <c r="F889" s="10">
        <f t="shared" si="13"/>
        <v>0</v>
      </c>
      <c r="G889" s="8">
        <f ca="1">IFERROR(OFFSET('Справочные данные и цены'!$B$4,MATCH(D889,'Справочные данные и цены'!$B$5:$B$13,0),2)*F889+OFFSET('Справочные данные и цены'!$D$4, MATCH(D889,'Справочные данные и цены'!$B$5:$B$13,0),MATCH(E889,'Справочные данные и цены'!$E$3:$H$3))+INDEX('Справочные данные и цены'!$D$37:$M$155, MATCH( IFERROR(MID(C889, SEARCH("[", C889,1), SEARCH("]", C889,1) - SEARCH("[", C889,1)+1),"---"), 'Справочные данные и цены'!$C$37:$C$155,0), MATCH(D889,'Справочные данные и цены'!$D$18:$M$18,0)) + INDEX('Справочные данные и цены'!$D$37:$M$155, MATCH( IFERROR(MID(C889, SEARCH("[", C889,SEARCH("]", C889,1)+1), SEARCH("]", C889,SEARCH("]", C889,1)+1) - SEARCH("[", C889,SEARCH("]", C889,1)+1)+1),"---"), 'Справочные данные и цены'!$C$37:$C$155,0), MATCH(D889,'Справочные данные и цены'!$D$18:$M$18,0)),"Не доступно")</f>
        <v>0</v>
      </c>
    </row>
    <row r="890" spans="3:7" ht="14" x14ac:dyDescent="0.2">
      <c r="C890" s="9"/>
      <c r="D890" s="17">
        <v>50</v>
      </c>
      <c r="E890" s="17" t="s">
        <v>63</v>
      </c>
      <c r="F890" s="10">
        <f t="shared" si="13"/>
        <v>0</v>
      </c>
      <c r="G890" s="8">
        <f ca="1">IFERROR(OFFSET('Справочные данные и цены'!$B$4,MATCH(D890,'Справочные данные и цены'!$B$5:$B$13,0),2)*F890+OFFSET('Справочные данные и цены'!$D$4, MATCH(D890,'Справочные данные и цены'!$B$5:$B$13,0),MATCH(E890,'Справочные данные и цены'!$E$3:$H$3))+INDEX('Справочные данные и цены'!$D$37:$M$155, MATCH( IFERROR(MID(C890, SEARCH("[", C890,1), SEARCH("]", C890,1) - SEARCH("[", C890,1)+1),"---"), 'Справочные данные и цены'!$C$37:$C$155,0), MATCH(D890,'Справочные данные и цены'!$D$18:$M$18,0)) + INDEX('Справочные данные и цены'!$D$37:$M$155, MATCH( IFERROR(MID(C890, SEARCH("[", C890,SEARCH("]", C890,1)+1), SEARCH("]", C890,SEARCH("]", C890,1)+1) - SEARCH("[", C890,SEARCH("]", C890,1)+1)+1),"---"), 'Справочные данные и цены'!$C$37:$C$155,0), MATCH(D890,'Справочные данные и цены'!$D$18:$M$18,0)),"Не доступно")</f>
        <v>0</v>
      </c>
    </row>
    <row r="891" spans="3:7" ht="14" x14ac:dyDescent="0.2">
      <c r="C891" s="9"/>
      <c r="D891" s="17">
        <v>50</v>
      </c>
      <c r="E891" s="17" t="s">
        <v>63</v>
      </c>
      <c r="F891" s="10">
        <f t="shared" si="13"/>
        <v>0</v>
      </c>
      <c r="G891" s="8">
        <f ca="1">IFERROR(OFFSET('Справочные данные и цены'!$B$4,MATCH(D891,'Справочные данные и цены'!$B$5:$B$13,0),2)*F891+OFFSET('Справочные данные и цены'!$D$4, MATCH(D891,'Справочные данные и цены'!$B$5:$B$13,0),MATCH(E891,'Справочные данные и цены'!$E$3:$H$3))+INDEX('Справочные данные и цены'!$D$37:$M$155, MATCH( IFERROR(MID(C891, SEARCH("[", C891,1), SEARCH("]", C891,1) - SEARCH("[", C891,1)+1),"---"), 'Справочные данные и цены'!$C$37:$C$155,0), MATCH(D891,'Справочные данные и цены'!$D$18:$M$18,0)) + INDEX('Справочные данные и цены'!$D$37:$M$155, MATCH( IFERROR(MID(C891, SEARCH("[", C891,SEARCH("]", C891,1)+1), SEARCH("]", C891,SEARCH("]", C891,1)+1) - SEARCH("[", C891,SEARCH("]", C891,1)+1)+1),"---"), 'Справочные данные и цены'!$C$37:$C$155,0), MATCH(D891,'Справочные данные и цены'!$D$18:$M$18,0)),"Не доступно")</f>
        <v>0</v>
      </c>
    </row>
    <row r="892" spans="3:7" ht="14" x14ac:dyDescent="0.2">
      <c r="C892" s="9"/>
      <c r="D892" s="17">
        <v>50</v>
      </c>
      <c r="E892" s="17" t="s">
        <v>63</v>
      </c>
      <c r="F892" s="10">
        <f t="shared" si="13"/>
        <v>0</v>
      </c>
      <c r="G892" s="8">
        <f ca="1">IFERROR(OFFSET('Справочные данные и цены'!$B$4,MATCH(D892,'Справочные данные и цены'!$B$5:$B$13,0),2)*F892+OFFSET('Справочные данные и цены'!$D$4, MATCH(D892,'Справочные данные и цены'!$B$5:$B$13,0),MATCH(E892,'Справочные данные и цены'!$E$3:$H$3))+INDEX('Справочные данные и цены'!$D$37:$M$155, MATCH( IFERROR(MID(C892, SEARCH("[", C892,1), SEARCH("]", C892,1) - SEARCH("[", C892,1)+1),"---"), 'Справочные данные и цены'!$C$37:$C$155,0), MATCH(D892,'Справочные данные и цены'!$D$18:$M$18,0)) + INDEX('Справочные данные и цены'!$D$37:$M$155, MATCH( IFERROR(MID(C892, SEARCH("[", C892,SEARCH("]", C892,1)+1), SEARCH("]", C892,SEARCH("]", C892,1)+1) - SEARCH("[", C892,SEARCH("]", C892,1)+1)+1),"---"), 'Справочные данные и цены'!$C$37:$C$155,0), MATCH(D892,'Справочные данные и цены'!$D$18:$M$18,0)),"Не доступно")</f>
        <v>0</v>
      </c>
    </row>
    <row r="893" spans="3:7" ht="14" x14ac:dyDescent="0.2">
      <c r="C893" s="9"/>
      <c r="D893" s="17">
        <v>50</v>
      </c>
      <c r="E893" s="17" t="s">
        <v>63</v>
      </c>
      <c r="F893" s="10">
        <f t="shared" si="13"/>
        <v>0</v>
      </c>
      <c r="G893" s="8">
        <f ca="1">IFERROR(OFFSET('Справочные данные и цены'!$B$4,MATCH(D893,'Справочные данные и цены'!$B$5:$B$13,0),2)*F893+OFFSET('Справочные данные и цены'!$D$4, MATCH(D893,'Справочные данные и цены'!$B$5:$B$13,0),MATCH(E893,'Справочные данные и цены'!$E$3:$H$3))+INDEX('Справочные данные и цены'!$D$37:$M$155, MATCH( IFERROR(MID(C893, SEARCH("[", C893,1), SEARCH("]", C893,1) - SEARCH("[", C893,1)+1),"---"), 'Справочные данные и цены'!$C$37:$C$155,0), MATCH(D893,'Справочные данные и цены'!$D$18:$M$18,0)) + INDEX('Справочные данные и цены'!$D$37:$M$155, MATCH( IFERROR(MID(C893, SEARCH("[", C893,SEARCH("]", C893,1)+1), SEARCH("]", C893,SEARCH("]", C893,1)+1) - SEARCH("[", C893,SEARCH("]", C893,1)+1)+1),"---"), 'Справочные данные и цены'!$C$37:$C$155,0), MATCH(D893,'Справочные данные и цены'!$D$18:$M$18,0)),"Не доступно")</f>
        <v>0</v>
      </c>
    </row>
    <row r="894" spans="3:7" ht="14" x14ac:dyDescent="0.2">
      <c r="C894" s="9"/>
      <c r="D894" s="17">
        <v>50</v>
      </c>
      <c r="E894" s="17" t="s">
        <v>63</v>
      </c>
      <c r="F894" s="10">
        <f t="shared" si="13"/>
        <v>0</v>
      </c>
      <c r="G894" s="8">
        <f ca="1">IFERROR(OFFSET('Справочные данные и цены'!$B$4,MATCH(D894,'Справочные данные и цены'!$B$5:$B$13,0),2)*F894+OFFSET('Справочные данные и цены'!$D$4, MATCH(D894,'Справочные данные и цены'!$B$5:$B$13,0),MATCH(E894,'Справочные данные и цены'!$E$3:$H$3))+INDEX('Справочные данные и цены'!$D$37:$M$155, MATCH( IFERROR(MID(C894, SEARCH("[", C894,1), SEARCH("]", C894,1) - SEARCH("[", C894,1)+1),"---"), 'Справочные данные и цены'!$C$37:$C$155,0), MATCH(D894,'Справочные данные и цены'!$D$18:$M$18,0)) + INDEX('Справочные данные и цены'!$D$37:$M$155, MATCH( IFERROR(MID(C894, SEARCH("[", C894,SEARCH("]", C894,1)+1), SEARCH("]", C894,SEARCH("]", C894,1)+1) - SEARCH("[", C894,SEARCH("]", C894,1)+1)+1),"---"), 'Справочные данные и цены'!$C$37:$C$155,0), MATCH(D894,'Справочные данные и цены'!$D$18:$M$18,0)),"Не доступно")</f>
        <v>0</v>
      </c>
    </row>
    <row r="895" spans="3:7" ht="14" x14ac:dyDescent="0.2">
      <c r="C895" s="9"/>
      <c r="D895" s="17">
        <v>50</v>
      </c>
      <c r="E895" s="17" t="s">
        <v>63</v>
      </c>
      <c r="F895" s="10">
        <f t="shared" si="13"/>
        <v>0</v>
      </c>
      <c r="G895" s="8">
        <f ca="1">IFERROR(OFFSET('Справочные данные и цены'!$B$4,MATCH(D895,'Справочные данные и цены'!$B$5:$B$13,0),2)*F895+OFFSET('Справочные данные и цены'!$D$4, MATCH(D895,'Справочные данные и цены'!$B$5:$B$13,0),MATCH(E895,'Справочные данные и цены'!$E$3:$H$3))+INDEX('Справочные данные и цены'!$D$37:$M$155, MATCH( IFERROR(MID(C895, SEARCH("[", C895,1), SEARCH("]", C895,1) - SEARCH("[", C895,1)+1),"---"), 'Справочные данные и цены'!$C$37:$C$155,0), MATCH(D895,'Справочные данные и цены'!$D$18:$M$18,0)) + INDEX('Справочные данные и цены'!$D$37:$M$155, MATCH( IFERROR(MID(C895, SEARCH("[", C895,SEARCH("]", C895,1)+1), SEARCH("]", C895,SEARCH("]", C895,1)+1) - SEARCH("[", C895,SEARCH("]", C895,1)+1)+1),"---"), 'Справочные данные и цены'!$C$37:$C$155,0), MATCH(D895,'Справочные данные и цены'!$D$18:$M$18,0)),"Не доступно")</f>
        <v>0</v>
      </c>
    </row>
    <row r="896" spans="3:7" ht="14" x14ac:dyDescent="0.2">
      <c r="C896" s="9"/>
      <c r="D896" s="17">
        <v>50</v>
      </c>
      <c r="E896" s="17" t="s">
        <v>63</v>
      </c>
      <c r="F896" s="10">
        <f t="shared" si="13"/>
        <v>0</v>
      </c>
      <c r="G896" s="8">
        <f ca="1">IFERROR(OFFSET('Справочные данные и цены'!$B$4,MATCH(D896,'Справочные данные и цены'!$B$5:$B$13,0),2)*F896+OFFSET('Справочные данные и цены'!$D$4, MATCH(D896,'Справочные данные и цены'!$B$5:$B$13,0),MATCH(E896,'Справочные данные и цены'!$E$3:$H$3))+INDEX('Справочные данные и цены'!$D$37:$M$155, MATCH( IFERROR(MID(C896, SEARCH("[", C896,1), SEARCH("]", C896,1) - SEARCH("[", C896,1)+1),"---"), 'Справочные данные и цены'!$C$37:$C$155,0), MATCH(D896,'Справочные данные и цены'!$D$18:$M$18,0)) + INDEX('Справочные данные и цены'!$D$37:$M$155, MATCH( IFERROR(MID(C896, SEARCH("[", C896,SEARCH("]", C896,1)+1), SEARCH("]", C896,SEARCH("]", C896,1)+1) - SEARCH("[", C896,SEARCH("]", C896,1)+1)+1),"---"), 'Справочные данные и цены'!$C$37:$C$155,0), MATCH(D896,'Справочные данные и цены'!$D$18:$M$18,0)),"Не доступно")</f>
        <v>0</v>
      </c>
    </row>
    <row r="897" spans="3:7" ht="14" x14ac:dyDescent="0.2">
      <c r="C897" s="9"/>
      <c r="D897" s="17">
        <v>50</v>
      </c>
      <c r="E897" s="17" t="s">
        <v>63</v>
      </c>
      <c r="F897" s="10">
        <f t="shared" si="13"/>
        <v>0</v>
      </c>
      <c r="G897" s="8">
        <f ca="1">IFERROR(OFFSET('Справочные данные и цены'!$B$4,MATCH(D897,'Справочные данные и цены'!$B$5:$B$13,0),2)*F897+OFFSET('Справочные данные и цены'!$D$4, MATCH(D897,'Справочные данные и цены'!$B$5:$B$13,0),MATCH(E897,'Справочные данные и цены'!$E$3:$H$3))+INDEX('Справочные данные и цены'!$D$37:$M$155, MATCH( IFERROR(MID(C897, SEARCH("[", C897,1), SEARCH("]", C897,1) - SEARCH("[", C897,1)+1),"---"), 'Справочные данные и цены'!$C$37:$C$155,0), MATCH(D897,'Справочные данные и цены'!$D$18:$M$18,0)) + INDEX('Справочные данные и цены'!$D$37:$M$155, MATCH( IFERROR(MID(C897, SEARCH("[", C897,SEARCH("]", C897,1)+1), SEARCH("]", C897,SEARCH("]", C897,1)+1) - SEARCH("[", C897,SEARCH("]", C897,1)+1)+1),"---"), 'Справочные данные и цены'!$C$37:$C$155,0), MATCH(D897,'Справочные данные и цены'!$D$18:$M$18,0)),"Не доступно")</f>
        <v>0</v>
      </c>
    </row>
    <row r="898" spans="3:7" ht="14" x14ac:dyDescent="0.2">
      <c r="C898" s="9"/>
      <c r="D898" s="17">
        <v>50</v>
      </c>
      <c r="E898" s="17" t="s">
        <v>63</v>
      </c>
      <c r="F898" s="10">
        <f t="shared" si="13"/>
        <v>0</v>
      </c>
      <c r="G898" s="8">
        <f ca="1">IFERROR(OFFSET('Справочные данные и цены'!$B$4,MATCH(D898,'Справочные данные и цены'!$B$5:$B$13,0),2)*F898+OFFSET('Справочные данные и цены'!$D$4, MATCH(D898,'Справочные данные и цены'!$B$5:$B$13,0),MATCH(E898,'Справочные данные и цены'!$E$3:$H$3))+INDEX('Справочные данные и цены'!$D$37:$M$155, MATCH( IFERROR(MID(C898, SEARCH("[", C898,1), SEARCH("]", C898,1) - SEARCH("[", C898,1)+1),"---"), 'Справочные данные и цены'!$C$37:$C$155,0), MATCH(D898,'Справочные данные и цены'!$D$18:$M$18,0)) + INDEX('Справочные данные и цены'!$D$37:$M$155, MATCH( IFERROR(MID(C898, SEARCH("[", C898,SEARCH("]", C898,1)+1), SEARCH("]", C898,SEARCH("]", C898,1)+1) - SEARCH("[", C898,SEARCH("]", C898,1)+1)+1),"---"), 'Справочные данные и цены'!$C$37:$C$155,0), MATCH(D898,'Справочные данные и цены'!$D$18:$M$18,0)),"Не доступно")</f>
        <v>0</v>
      </c>
    </row>
    <row r="899" spans="3:7" ht="14" x14ac:dyDescent="0.2">
      <c r="C899" s="9"/>
      <c r="D899" s="17">
        <v>50</v>
      </c>
      <c r="E899" s="17" t="s">
        <v>63</v>
      </c>
      <c r="F899" s="10">
        <f t="shared" si="13"/>
        <v>0</v>
      </c>
      <c r="G899" s="8">
        <f ca="1">IFERROR(OFFSET('Справочные данные и цены'!$B$4,MATCH(D899,'Справочные данные и цены'!$B$5:$B$13,0),2)*F899+OFFSET('Справочные данные и цены'!$D$4, MATCH(D899,'Справочные данные и цены'!$B$5:$B$13,0),MATCH(E899,'Справочные данные и цены'!$E$3:$H$3))+INDEX('Справочные данные и цены'!$D$37:$M$155, MATCH( IFERROR(MID(C899, SEARCH("[", C899,1), SEARCH("]", C899,1) - SEARCH("[", C899,1)+1),"---"), 'Справочные данные и цены'!$C$37:$C$155,0), MATCH(D899,'Справочные данные и цены'!$D$18:$M$18,0)) + INDEX('Справочные данные и цены'!$D$37:$M$155, MATCH( IFERROR(MID(C899, SEARCH("[", C899,SEARCH("]", C899,1)+1), SEARCH("]", C899,SEARCH("]", C899,1)+1) - SEARCH("[", C899,SEARCH("]", C899,1)+1)+1),"---"), 'Справочные данные и цены'!$C$37:$C$155,0), MATCH(D899,'Справочные данные и цены'!$D$18:$M$18,0)),"Не доступно")</f>
        <v>0</v>
      </c>
    </row>
    <row r="900" spans="3:7" ht="14" x14ac:dyDescent="0.2">
      <c r="C900" s="9"/>
      <c r="D900" s="17">
        <v>50</v>
      </c>
      <c r="E900" s="17" t="s">
        <v>63</v>
      </c>
      <c r="F900" s="10">
        <f t="shared" si="13"/>
        <v>0</v>
      </c>
      <c r="G900" s="8">
        <f ca="1">IFERROR(OFFSET('Справочные данные и цены'!$B$4,MATCH(D900,'Справочные данные и цены'!$B$5:$B$13,0),2)*F900+OFFSET('Справочные данные и цены'!$D$4, MATCH(D900,'Справочные данные и цены'!$B$5:$B$13,0),MATCH(E900,'Справочные данные и цены'!$E$3:$H$3))+INDEX('Справочные данные и цены'!$D$37:$M$155, MATCH( IFERROR(MID(C900, SEARCH("[", C900,1), SEARCH("]", C900,1) - SEARCH("[", C900,1)+1),"---"), 'Справочные данные и цены'!$C$37:$C$155,0), MATCH(D900,'Справочные данные и цены'!$D$18:$M$18,0)) + INDEX('Справочные данные и цены'!$D$37:$M$155, MATCH( IFERROR(MID(C900, SEARCH("[", C900,SEARCH("]", C900,1)+1), SEARCH("]", C900,SEARCH("]", C900,1)+1) - SEARCH("[", C900,SEARCH("]", C900,1)+1)+1),"---"), 'Справочные данные и цены'!$C$37:$C$155,0), MATCH(D900,'Справочные данные и цены'!$D$18:$M$18,0)),"Не доступно")</f>
        <v>0</v>
      </c>
    </row>
    <row r="901" spans="3:7" ht="14" x14ac:dyDescent="0.2">
      <c r="C901" s="9"/>
      <c r="D901" s="17">
        <v>50</v>
      </c>
      <c r="E901" s="17" t="s">
        <v>63</v>
      </c>
      <c r="F901" s="10">
        <f t="shared" si="13"/>
        <v>0</v>
      </c>
      <c r="G901" s="8">
        <f ca="1">IFERROR(OFFSET('Справочные данные и цены'!$B$4,MATCH(D901,'Справочные данные и цены'!$B$5:$B$13,0),2)*F901+OFFSET('Справочные данные и цены'!$D$4, MATCH(D901,'Справочные данные и цены'!$B$5:$B$13,0),MATCH(E901,'Справочные данные и цены'!$E$3:$H$3))+INDEX('Справочные данные и цены'!$D$37:$M$155, MATCH( IFERROR(MID(C901, SEARCH("[", C901,1), SEARCH("]", C901,1) - SEARCH("[", C901,1)+1),"---"), 'Справочные данные и цены'!$C$37:$C$155,0), MATCH(D901,'Справочные данные и цены'!$D$18:$M$18,0)) + INDEX('Справочные данные и цены'!$D$37:$M$155, MATCH( IFERROR(MID(C901, SEARCH("[", C901,SEARCH("]", C901,1)+1), SEARCH("]", C901,SEARCH("]", C901,1)+1) - SEARCH("[", C901,SEARCH("]", C901,1)+1)+1),"---"), 'Справочные данные и цены'!$C$37:$C$155,0), MATCH(D901,'Справочные данные и цены'!$D$18:$M$18,0)),"Не доступно")</f>
        <v>0</v>
      </c>
    </row>
    <row r="902" spans="3:7" ht="14" x14ac:dyDescent="0.2">
      <c r="C902" s="9"/>
      <c r="D902" s="17">
        <v>50</v>
      </c>
      <c r="E902" s="17" t="s">
        <v>63</v>
      </c>
      <c r="F902" s="10">
        <f t="shared" si="13"/>
        <v>0</v>
      </c>
      <c r="G902" s="8">
        <f ca="1">IFERROR(OFFSET('Справочные данные и цены'!$B$4,MATCH(D902,'Справочные данные и цены'!$B$5:$B$13,0),2)*F902+OFFSET('Справочные данные и цены'!$D$4, MATCH(D902,'Справочные данные и цены'!$B$5:$B$13,0),MATCH(E902,'Справочные данные и цены'!$E$3:$H$3))+INDEX('Справочные данные и цены'!$D$37:$M$155, MATCH( IFERROR(MID(C902, SEARCH("[", C902,1), SEARCH("]", C902,1) - SEARCH("[", C902,1)+1),"---"), 'Справочные данные и цены'!$C$37:$C$155,0), MATCH(D902,'Справочные данные и цены'!$D$18:$M$18,0)) + INDEX('Справочные данные и цены'!$D$37:$M$155, MATCH( IFERROR(MID(C902, SEARCH("[", C902,SEARCH("]", C902,1)+1), SEARCH("]", C902,SEARCH("]", C902,1)+1) - SEARCH("[", C902,SEARCH("]", C902,1)+1)+1),"---"), 'Справочные данные и цены'!$C$37:$C$155,0), MATCH(D902,'Справочные данные и цены'!$D$18:$M$18,0)),"Не доступно")</f>
        <v>0</v>
      </c>
    </row>
    <row r="903" spans="3:7" ht="14" x14ac:dyDescent="0.2">
      <c r="C903" s="9"/>
      <c r="D903" s="17">
        <v>50</v>
      </c>
      <c r="E903" s="17" t="s">
        <v>63</v>
      </c>
      <c r="F903" s="10">
        <f t="shared" ref="F903:F966" si="14">LEN(SUBSTITUTE(SUBSTITUTE(C903, IFERROR(MID(C903, SEARCH("[", C903,1), SEARCH("]", C903,1) - SEARCH("[", C903,1)+1),""), ""), IFERROR(MID(C903, SEARCH("[", C903,SEARCH("]", C903,1)+1), SEARCH("]", C903,SEARCH("]", C903,1)+1) - SEARCH("[", C903,SEARCH("]", C903,1)+1)+1),""), ""))</f>
        <v>0</v>
      </c>
      <c r="G903" s="8">
        <f ca="1">IFERROR(OFFSET('Справочные данные и цены'!$B$4,MATCH(D903,'Справочные данные и цены'!$B$5:$B$13,0),2)*F903+OFFSET('Справочные данные и цены'!$D$4, MATCH(D903,'Справочные данные и цены'!$B$5:$B$13,0),MATCH(E903,'Справочные данные и цены'!$E$3:$H$3))+INDEX('Справочные данные и цены'!$D$37:$M$155, MATCH( IFERROR(MID(C903, SEARCH("[", C903,1), SEARCH("]", C903,1) - SEARCH("[", C903,1)+1),"---"), 'Справочные данные и цены'!$C$37:$C$155,0), MATCH(D903,'Справочные данные и цены'!$D$18:$M$18,0)) + INDEX('Справочные данные и цены'!$D$37:$M$155, MATCH( IFERROR(MID(C903, SEARCH("[", C903,SEARCH("]", C903,1)+1), SEARCH("]", C903,SEARCH("]", C903,1)+1) - SEARCH("[", C903,SEARCH("]", C903,1)+1)+1),"---"), 'Справочные данные и цены'!$C$37:$C$155,0), MATCH(D903,'Справочные данные и цены'!$D$18:$M$18,0)),"Не доступно")</f>
        <v>0</v>
      </c>
    </row>
    <row r="904" spans="3:7" ht="14" x14ac:dyDescent="0.2">
      <c r="C904" s="9"/>
      <c r="D904" s="17">
        <v>50</v>
      </c>
      <c r="E904" s="17" t="s">
        <v>63</v>
      </c>
      <c r="F904" s="10">
        <f t="shared" si="14"/>
        <v>0</v>
      </c>
      <c r="G904" s="8">
        <f ca="1">IFERROR(OFFSET('Справочные данные и цены'!$B$4,MATCH(D904,'Справочные данные и цены'!$B$5:$B$13,0),2)*F904+OFFSET('Справочные данные и цены'!$D$4, MATCH(D904,'Справочные данные и цены'!$B$5:$B$13,0),MATCH(E904,'Справочные данные и цены'!$E$3:$H$3))+INDEX('Справочные данные и цены'!$D$37:$M$155, MATCH( IFERROR(MID(C904, SEARCH("[", C904,1), SEARCH("]", C904,1) - SEARCH("[", C904,1)+1),"---"), 'Справочные данные и цены'!$C$37:$C$155,0), MATCH(D904,'Справочные данные и цены'!$D$18:$M$18,0)) + INDEX('Справочные данные и цены'!$D$37:$M$155, MATCH( IFERROR(MID(C904, SEARCH("[", C904,SEARCH("]", C904,1)+1), SEARCH("]", C904,SEARCH("]", C904,1)+1) - SEARCH("[", C904,SEARCH("]", C904,1)+1)+1),"---"), 'Справочные данные и цены'!$C$37:$C$155,0), MATCH(D904,'Справочные данные и цены'!$D$18:$M$18,0)),"Не доступно")</f>
        <v>0</v>
      </c>
    </row>
    <row r="905" spans="3:7" ht="14" x14ac:dyDescent="0.2">
      <c r="C905" s="9"/>
      <c r="D905" s="17">
        <v>50</v>
      </c>
      <c r="E905" s="17" t="s">
        <v>63</v>
      </c>
      <c r="F905" s="10">
        <f t="shared" si="14"/>
        <v>0</v>
      </c>
      <c r="G905" s="8">
        <f ca="1">IFERROR(OFFSET('Справочные данные и цены'!$B$4,MATCH(D905,'Справочные данные и цены'!$B$5:$B$13,0),2)*F905+OFFSET('Справочные данные и цены'!$D$4, MATCH(D905,'Справочные данные и цены'!$B$5:$B$13,0),MATCH(E905,'Справочные данные и цены'!$E$3:$H$3))+INDEX('Справочные данные и цены'!$D$37:$M$155, MATCH( IFERROR(MID(C905, SEARCH("[", C905,1), SEARCH("]", C905,1) - SEARCH("[", C905,1)+1),"---"), 'Справочные данные и цены'!$C$37:$C$155,0), MATCH(D905,'Справочные данные и цены'!$D$18:$M$18,0)) + INDEX('Справочные данные и цены'!$D$37:$M$155, MATCH( IFERROR(MID(C905, SEARCH("[", C905,SEARCH("]", C905,1)+1), SEARCH("]", C905,SEARCH("]", C905,1)+1) - SEARCH("[", C905,SEARCH("]", C905,1)+1)+1),"---"), 'Справочные данные и цены'!$C$37:$C$155,0), MATCH(D905,'Справочные данные и цены'!$D$18:$M$18,0)),"Не доступно")</f>
        <v>0</v>
      </c>
    </row>
    <row r="906" spans="3:7" ht="14" x14ac:dyDescent="0.2">
      <c r="C906" s="9"/>
      <c r="D906" s="17">
        <v>50</v>
      </c>
      <c r="E906" s="17" t="s">
        <v>63</v>
      </c>
      <c r="F906" s="10">
        <f t="shared" si="14"/>
        <v>0</v>
      </c>
      <c r="G906" s="8">
        <f ca="1">IFERROR(OFFSET('Справочные данные и цены'!$B$4,MATCH(D906,'Справочные данные и цены'!$B$5:$B$13,0),2)*F906+OFFSET('Справочные данные и цены'!$D$4, MATCH(D906,'Справочные данные и цены'!$B$5:$B$13,0),MATCH(E906,'Справочные данные и цены'!$E$3:$H$3))+INDEX('Справочные данные и цены'!$D$37:$M$155, MATCH( IFERROR(MID(C906, SEARCH("[", C906,1), SEARCH("]", C906,1) - SEARCH("[", C906,1)+1),"---"), 'Справочные данные и цены'!$C$37:$C$155,0), MATCH(D906,'Справочные данные и цены'!$D$18:$M$18,0)) + INDEX('Справочные данные и цены'!$D$37:$M$155, MATCH( IFERROR(MID(C906, SEARCH("[", C906,SEARCH("]", C906,1)+1), SEARCH("]", C906,SEARCH("]", C906,1)+1) - SEARCH("[", C906,SEARCH("]", C906,1)+1)+1),"---"), 'Справочные данные и цены'!$C$37:$C$155,0), MATCH(D906,'Справочные данные и цены'!$D$18:$M$18,0)),"Не доступно")</f>
        <v>0</v>
      </c>
    </row>
    <row r="907" spans="3:7" ht="14" x14ac:dyDescent="0.2">
      <c r="C907" s="9"/>
      <c r="D907" s="17">
        <v>50</v>
      </c>
      <c r="E907" s="17" t="s">
        <v>63</v>
      </c>
      <c r="F907" s="10">
        <f t="shared" si="14"/>
        <v>0</v>
      </c>
      <c r="G907" s="8">
        <f ca="1">IFERROR(OFFSET('Справочные данные и цены'!$B$4,MATCH(D907,'Справочные данные и цены'!$B$5:$B$13,0),2)*F907+OFFSET('Справочные данные и цены'!$D$4, MATCH(D907,'Справочные данные и цены'!$B$5:$B$13,0),MATCH(E907,'Справочные данные и цены'!$E$3:$H$3))+INDEX('Справочные данные и цены'!$D$37:$M$155, MATCH( IFERROR(MID(C907, SEARCH("[", C907,1), SEARCH("]", C907,1) - SEARCH("[", C907,1)+1),"---"), 'Справочные данные и цены'!$C$37:$C$155,0), MATCH(D907,'Справочные данные и цены'!$D$18:$M$18,0)) + INDEX('Справочные данные и цены'!$D$37:$M$155, MATCH( IFERROR(MID(C907, SEARCH("[", C907,SEARCH("]", C907,1)+1), SEARCH("]", C907,SEARCH("]", C907,1)+1) - SEARCH("[", C907,SEARCH("]", C907,1)+1)+1),"---"), 'Справочные данные и цены'!$C$37:$C$155,0), MATCH(D907,'Справочные данные и цены'!$D$18:$M$18,0)),"Не доступно")</f>
        <v>0</v>
      </c>
    </row>
    <row r="908" spans="3:7" ht="14" x14ac:dyDescent="0.2">
      <c r="C908" s="9"/>
      <c r="D908" s="17">
        <v>50</v>
      </c>
      <c r="E908" s="17" t="s">
        <v>63</v>
      </c>
      <c r="F908" s="10">
        <f t="shared" si="14"/>
        <v>0</v>
      </c>
      <c r="G908" s="8">
        <f ca="1">IFERROR(OFFSET('Справочные данные и цены'!$B$4,MATCH(D908,'Справочные данные и цены'!$B$5:$B$13,0),2)*F908+OFFSET('Справочные данные и цены'!$D$4, MATCH(D908,'Справочные данные и цены'!$B$5:$B$13,0),MATCH(E908,'Справочные данные и цены'!$E$3:$H$3))+INDEX('Справочные данные и цены'!$D$37:$M$155, MATCH( IFERROR(MID(C908, SEARCH("[", C908,1), SEARCH("]", C908,1) - SEARCH("[", C908,1)+1),"---"), 'Справочные данные и цены'!$C$37:$C$155,0), MATCH(D908,'Справочные данные и цены'!$D$18:$M$18,0)) + INDEX('Справочные данные и цены'!$D$37:$M$155, MATCH( IFERROR(MID(C908, SEARCH("[", C908,SEARCH("]", C908,1)+1), SEARCH("]", C908,SEARCH("]", C908,1)+1) - SEARCH("[", C908,SEARCH("]", C908,1)+1)+1),"---"), 'Справочные данные и цены'!$C$37:$C$155,0), MATCH(D908,'Справочные данные и цены'!$D$18:$M$18,0)),"Не доступно")</f>
        <v>0</v>
      </c>
    </row>
    <row r="909" spans="3:7" ht="14" x14ac:dyDescent="0.2">
      <c r="C909" s="9"/>
      <c r="D909" s="17">
        <v>50</v>
      </c>
      <c r="E909" s="17" t="s">
        <v>63</v>
      </c>
      <c r="F909" s="10">
        <f t="shared" si="14"/>
        <v>0</v>
      </c>
      <c r="G909" s="8">
        <f ca="1">IFERROR(OFFSET('Справочные данные и цены'!$B$4,MATCH(D909,'Справочные данные и цены'!$B$5:$B$13,0),2)*F909+OFFSET('Справочные данные и цены'!$D$4, MATCH(D909,'Справочные данные и цены'!$B$5:$B$13,0),MATCH(E909,'Справочные данные и цены'!$E$3:$H$3))+INDEX('Справочные данные и цены'!$D$37:$M$155, MATCH( IFERROR(MID(C909, SEARCH("[", C909,1), SEARCH("]", C909,1) - SEARCH("[", C909,1)+1),"---"), 'Справочные данные и цены'!$C$37:$C$155,0), MATCH(D909,'Справочные данные и цены'!$D$18:$M$18,0)) + INDEX('Справочные данные и цены'!$D$37:$M$155, MATCH( IFERROR(MID(C909, SEARCH("[", C909,SEARCH("]", C909,1)+1), SEARCH("]", C909,SEARCH("]", C909,1)+1) - SEARCH("[", C909,SEARCH("]", C909,1)+1)+1),"---"), 'Справочные данные и цены'!$C$37:$C$155,0), MATCH(D909,'Справочные данные и цены'!$D$18:$M$18,0)),"Не доступно")</f>
        <v>0</v>
      </c>
    </row>
    <row r="910" spans="3:7" ht="14" x14ac:dyDescent="0.2">
      <c r="C910" s="9"/>
      <c r="D910" s="17">
        <v>50</v>
      </c>
      <c r="E910" s="17" t="s">
        <v>63</v>
      </c>
      <c r="F910" s="10">
        <f t="shared" si="14"/>
        <v>0</v>
      </c>
      <c r="G910" s="8">
        <f ca="1">IFERROR(OFFSET('Справочные данные и цены'!$B$4,MATCH(D910,'Справочные данные и цены'!$B$5:$B$13,0),2)*F910+OFFSET('Справочные данные и цены'!$D$4, MATCH(D910,'Справочные данные и цены'!$B$5:$B$13,0),MATCH(E910,'Справочные данные и цены'!$E$3:$H$3))+INDEX('Справочные данные и цены'!$D$37:$M$155, MATCH( IFERROR(MID(C910, SEARCH("[", C910,1), SEARCH("]", C910,1) - SEARCH("[", C910,1)+1),"---"), 'Справочные данные и цены'!$C$37:$C$155,0), MATCH(D910,'Справочные данные и цены'!$D$18:$M$18,0)) + INDEX('Справочные данные и цены'!$D$37:$M$155, MATCH( IFERROR(MID(C910, SEARCH("[", C910,SEARCH("]", C910,1)+1), SEARCH("]", C910,SEARCH("]", C910,1)+1) - SEARCH("[", C910,SEARCH("]", C910,1)+1)+1),"---"), 'Справочные данные и цены'!$C$37:$C$155,0), MATCH(D910,'Справочные данные и цены'!$D$18:$M$18,0)),"Не доступно")</f>
        <v>0</v>
      </c>
    </row>
    <row r="911" spans="3:7" ht="14" x14ac:dyDescent="0.2">
      <c r="C911" s="9"/>
      <c r="D911" s="17">
        <v>50</v>
      </c>
      <c r="E911" s="17" t="s">
        <v>63</v>
      </c>
      <c r="F911" s="10">
        <f t="shared" si="14"/>
        <v>0</v>
      </c>
      <c r="G911" s="8">
        <f ca="1">IFERROR(OFFSET('Справочные данные и цены'!$B$4,MATCH(D911,'Справочные данные и цены'!$B$5:$B$13,0),2)*F911+OFFSET('Справочные данные и цены'!$D$4, MATCH(D911,'Справочные данные и цены'!$B$5:$B$13,0),MATCH(E911,'Справочные данные и цены'!$E$3:$H$3))+INDEX('Справочные данные и цены'!$D$37:$M$155, MATCH( IFERROR(MID(C911, SEARCH("[", C911,1), SEARCH("]", C911,1) - SEARCH("[", C911,1)+1),"---"), 'Справочные данные и цены'!$C$37:$C$155,0), MATCH(D911,'Справочные данные и цены'!$D$18:$M$18,0)) + INDEX('Справочные данные и цены'!$D$37:$M$155, MATCH( IFERROR(MID(C911, SEARCH("[", C911,SEARCH("]", C911,1)+1), SEARCH("]", C911,SEARCH("]", C911,1)+1) - SEARCH("[", C911,SEARCH("]", C911,1)+1)+1),"---"), 'Справочные данные и цены'!$C$37:$C$155,0), MATCH(D911,'Справочные данные и цены'!$D$18:$M$18,0)),"Не доступно")</f>
        <v>0</v>
      </c>
    </row>
    <row r="912" spans="3:7" ht="14" x14ac:dyDescent="0.2">
      <c r="C912" s="9"/>
      <c r="D912" s="17">
        <v>50</v>
      </c>
      <c r="E912" s="17" t="s">
        <v>63</v>
      </c>
      <c r="F912" s="10">
        <f t="shared" si="14"/>
        <v>0</v>
      </c>
      <c r="G912" s="8">
        <f ca="1">IFERROR(OFFSET('Справочные данные и цены'!$B$4,MATCH(D912,'Справочные данные и цены'!$B$5:$B$13,0),2)*F912+OFFSET('Справочные данные и цены'!$D$4, MATCH(D912,'Справочные данные и цены'!$B$5:$B$13,0),MATCH(E912,'Справочные данные и цены'!$E$3:$H$3))+INDEX('Справочные данные и цены'!$D$37:$M$155, MATCH( IFERROR(MID(C912, SEARCH("[", C912,1), SEARCH("]", C912,1) - SEARCH("[", C912,1)+1),"---"), 'Справочные данные и цены'!$C$37:$C$155,0), MATCH(D912,'Справочные данные и цены'!$D$18:$M$18,0)) + INDEX('Справочные данные и цены'!$D$37:$M$155, MATCH( IFERROR(MID(C912, SEARCH("[", C912,SEARCH("]", C912,1)+1), SEARCH("]", C912,SEARCH("]", C912,1)+1) - SEARCH("[", C912,SEARCH("]", C912,1)+1)+1),"---"), 'Справочные данные и цены'!$C$37:$C$155,0), MATCH(D912,'Справочные данные и цены'!$D$18:$M$18,0)),"Не доступно")</f>
        <v>0</v>
      </c>
    </row>
    <row r="913" spans="3:7" ht="14" x14ac:dyDescent="0.2">
      <c r="C913" s="9"/>
      <c r="D913" s="17">
        <v>50</v>
      </c>
      <c r="E913" s="17" t="s">
        <v>63</v>
      </c>
      <c r="F913" s="10">
        <f t="shared" si="14"/>
        <v>0</v>
      </c>
      <c r="G913" s="8">
        <f ca="1">IFERROR(OFFSET('Справочные данные и цены'!$B$4,MATCH(D913,'Справочные данные и цены'!$B$5:$B$13,0),2)*F913+OFFSET('Справочные данные и цены'!$D$4, MATCH(D913,'Справочные данные и цены'!$B$5:$B$13,0),MATCH(E913,'Справочные данные и цены'!$E$3:$H$3))+INDEX('Справочные данные и цены'!$D$37:$M$155, MATCH( IFERROR(MID(C913, SEARCH("[", C913,1), SEARCH("]", C913,1) - SEARCH("[", C913,1)+1),"---"), 'Справочные данные и цены'!$C$37:$C$155,0), MATCH(D913,'Справочные данные и цены'!$D$18:$M$18,0)) + INDEX('Справочные данные и цены'!$D$37:$M$155, MATCH( IFERROR(MID(C913, SEARCH("[", C913,SEARCH("]", C913,1)+1), SEARCH("]", C913,SEARCH("]", C913,1)+1) - SEARCH("[", C913,SEARCH("]", C913,1)+1)+1),"---"), 'Справочные данные и цены'!$C$37:$C$155,0), MATCH(D913,'Справочные данные и цены'!$D$18:$M$18,0)),"Не доступно")</f>
        <v>0</v>
      </c>
    </row>
    <row r="914" spans="3:7" ht="14" x14ac:dyDescent="0.2">
      <c r="C914" s="9"/>
      <c r="D914" s="17">
        <v>50</v>
      </c>
      <c r="E914" s="17" t="s">
        <v>63</v>
      </c>
      <c r="F914" s="10">
        <f t="shared" si="14"/>
        <v>0</v>
      </c>
      <c r="G914" s="8">
        <f ca="1">IFERROR(OFFSET('Справочные данные и цены'!$B$4,MATCH(D914,'Справочные данные и цены'!$B$5:$B$13,0),2)*F914+OFFSET('Справочные данные и цены'!$D$4, MATCH(D914,'Справочные данные и цены'!$B$5:$B$13,0),MATCH(E914,'Справочные данные и цены'!$E$3:$H$3))+INDEX('Справочные данные и цены'!$D$37:$M$155, MATCH( IFERROR(MID(C914, SEARCH("[", C914,1), SEARCH("]", C914,1) - SEARCH("[", C914,1)+1),"---"), 'Справочные данные и цены'!$C$37:$C$155,0), MATCH(D914,'Справочные данные и цены'!$D$18:$M$18,0)) + INDEX('Справочные данные и цены'!$D$37:$M$155, MATCH( IFERROR(MID(C914, SEARCH("[", C914,SEARCH("]", C914,1)+1), SEARCH("]", C914,SEARCH("]", C914,1)+1) - SEARCH("[", C914,SEARCH("]", C914,1)+1)+1),"---"), 'Справочные данные и цены'!$C$37:$C$155,0), MATCH(D914,'Справочные данные и цены'!$D$18:$M$18,0)),"Не доступно")</f>
        <v>0</v>
      </c>
    </row>
    <row r="915" spans="3:7" ht="14" x14ac:dyDescent="0.2">
      <c r="C915" s="9"/>
      <c r="D915" s="17">
        <v>50</v>
      </c>
      <c r="E915" s="17" t="s">
        <v>63</v>
      </c>
      <c r="F915" s="10">
        <f t="shared" si="14"/>
        <v>0</v>
      </c>
      <c r="G915" s="8">
        <f ca="1">IFERROR(OFFSET('Справочные данные и цены'!$B$4,MATCH(D915,'Справочные данные и цены'!$B$5:$B$13,0),2)*F915+OFFSET('Справочные данные и цены'!$D$4, MATCH(D915,'Справочные данные и цены'!$B$5:$B$13,0),MATCH(E915,'Справочные данные и цены'!$E$3:$H$3))+INDEX('Справочные данные и цены'!$D$37:$M$155, MATCH( IFERROR(MID(C915, SEARCH("[", C915,1), SEARCH("]", C915,1) - SEARCH("[", C915,1)+1),"---"), 'Справочные данные и цены'!$C$37:$C$155,0), MATCH(D915,'Справочные данные и цены'!$D$18:$M$18,0)) + INDEX('Справочные данные и цены'!$D$37:$M$155, MATCH( IFERROR(MID(C915, SEARCH("[", C915,SEARCH("]", C915,1)+1), SEARCH("]", C915,SEARCH("]", C915,1)+1) - SEARCH("[", C915,SEARCH("]", C915,1)+1)+1),"---"), 'Справочные данные и цены'!$C$37:$C$155,0), MATCH(D915,'Справочные данные и цены'!$D$18:$M$18,0)),"Не доступно")</f>
        <v>0</v>
      </c>
    </row>
    <row r="916" spans="3:7" ht="14" x14ac:dyDescent="0.2">
      <c r="C916" s="9"/>
      <c r="D916" s="17">
        <v>50</v>
      </c>
      <c r="E916" s="17" t="s">
        <v>63</v>
      </c>
      <c r="F916" s="10">
        <f t="shared" si="14"/>
        <v>0</v>
      </c>
      <c r="G916" s="8">
        <f ca="1">IFERROR(OFFSET('Справочные данные и цены'!$B$4,MATCH(D916,'Справочные данные и цены'!$B$5:$B$13,0),2)*F916+OFFSET('Справочные данные и цены'!$D$4, MATCH(D916,'Справочные данные и цены'!$B$5:$B$13,0),MATCH(E916,'Справочные данные и цены'!$E$3:$H$3))+INDEX('Справочные данные и цены'!$D$37:$M$155, MATCH( IFERROR(MID(C916, SEARCH("[", C916,1), SEARCH("]", C916,1) - SEARCH("[", C916,1)+1),"---"), 'Справочные данные и цены'!$C$37:$C$155,0), MATCH(D916,'Справочные данные и цены'!$D$18:$M$18,0)) + INDEX('Справочные данные и цены'!$D$37:$M$155, MATCH( IFERROR(MID(C916, SEARCH("[", C916,SEARCH("]", C916,1)+1), SEARCH("]", C916,SEARCH("]", C916,1)+1) - SEARCH("[", C916,SEARCH("]", C916,1)+1)+1),"---"), 'Справочные данные и цены'!$C$37:$C$155,0), MATCH(D916,'Справочные данные и цены'!$D$18:$M$18,0)),"Не доступно")</f>
        <v>0</v>
      </c>
    </row>
    <row r="917" spans="3:7" ht="14" x14ac:dyDescent="0.2">
      <c r="C917" s="9"/>
      <c r="D917" s="17">
        <v>50</v>
      </c>
      <c r="E917" s="17" t="s">
        <v>63</v>
      </c>
      <c r="F917" s="10">
        <f t="shared" si="14"/>
        <v>0</v>
      </c>
      <c r="G917" s="8">
        <f ca="1">IFERROR(OFFSET('Справочные данные и цены'!$B$4,MATCH(D917,'Справочные данные и цены'!$B$5:$B$13,0),2)*F917+OFFSET('Справочные данные и цены'!$D$4, MATCH(D917,'Справочные данные и цены'!$B$5:$B$13,0),MATCH(E917,'Справочные данные и цены'!$E$3:$H$3))+INDEX('Справочные данные и цены'!$D$37:$M$155, MATCH( IFERROR(MID(C917, SEARCH("[", C917,1), SEARCH("]", C917,1) - SEARCH("[", C917,1)+1),"---"), 'Справочные данные и цены'!$C$37:$C$155,0), MATCH(D917,'Справочные данные и цены'!$D$18:$M$18,0)) + INDEX('Справочные данные и цены'!$D$37:$M$155, MATCH( IFERROR(MID(C917, SEARCH("[", C917,SEARCH("]", C917,1)+1), SEARCH("]", C917,SEARCH("]", C917,1)+1) - SEARCH("[", C917,SEARCH("]", C917,1)+1)+1),"---"), 'Справочные данные и цены'!$C$37:$C$155,0), MATCH(D917,'Справочные данные и цены'!$D$18:$M$18,0)),"Не доступно")</f>
        <v>0</v>
      </c>
    </row>
    <row r="918" spans="3:7" ht="14" x14ac:dyDescent="0.2">
      <c r="C918" s="9"/>
      <c r="D918" s="17">
        <v>50</v>
      </c>
      <c r="E918" s="17" t="s">
        <v>63</v>
      </c>
      <c r="F918" s="10">
        <f t="shared" si="14"/>
        <v>0</v>
      </c>
      <c r="G918" s="8">
        <f ca="1">IFERROR(OFFSET('Справочные данные и цены'!$B$4,MATCH(D918,'Справочные данные и цены'!$B$5:$B$13,0),2)*F918+OFFSET('Справочные данные и цены'!$D$4, MATCH(D918,'Справочные данные и цены'!$B$5:$B$13,0),MATCH(E918,'Справочные данные и цены'!$E$3:$H$3))+INDEX('Справочные данные и цены'!$D$37:$M$155, MATCH( IFERROR(MID(C918, SEARCH("[", C918,1), SEARCH("]", C918,1) - SEARCH("[", C918,1)+1),"---"), 'Справочные данные и цены'!$C$37:$C$155,0), MATCH(D918,'Справочные данные и цены'!$D$18:$M$18,0)) + INDEX('Справочные данные и цены'!$D$37:$M$155, MATCH( IFERROR(MID(C918, SEARCH("[", C918,SEARCH("]", C918,1)+1), SEARCH("]", C918,SEARCH("]", C918,1)+1) - SEARCH("[", C918,SEARCH("]", C918,1)+1)+1),"---"), 'Справочные данные и цены'!$C$37:$C$155,0), MATCH(D918,'Справочные данные и цены'!$D$18:$M$18,0)),"Не доступно")</f>
        <v>0</v>
      </c>
    </row>
    <row r="919" spans="3:7" ht="14" x14ac:dyDescent="0.2">
      <c r="C919" s="9"/>
      <c r="D919" s="17">
        <v>50</v>
      </c>
      <c r="E919" s="17" t="s">
        <v>63</v>
      </c>
      <c r="F919" s="10">
        <f t="shared" si="14"/>
        <v>0</v>
      </c>
      <c r="G919" s="8">
        <f ca="1">IFERROR(OFFSET('Справочные данные и цены'!$B$4,MATCH(D919,'Справочные данные и цены'!$B$5:$B$13,0),2)*F919+OFFSET('Справочные данные и цены'!$D$4, MATCH(D919,'Справочные данные и цены'!$B$5:$B$13,0),MATCH(E919,'Справочные данные и цены'!$E$3:$H$3))+INDEX('Справочные данные и цены'!$D$37:$M$155, MATCH( IFERROR(MID(C919, SEARCH("[", C919,1), SEARCH("]", C919,1) - SEARCH("[", C919,1)+1),"---"), 'Справочные данные и цены'!$C$37:$C$155,0), MATCH(D919,'Справочные данные и цены'!$D$18:$M$18,0)) + INDEX('Справочные данные и цены'!$D$37:$M$155, MATCH( IFERROR(MID(C919, SEARCH("[", C919,SEARCH("]", C919,1)+1), SEARCH("]", C919,SEARCH("]", C919,1)+1) - SEARCH("[", C919,SEARCH("]", C919,1)+1)+1),"---"), 'Справочные данные и цены'!$C$37:$C$155,0), MATCH(D919,'Справочные данные и цены'!$D$18:$M$18,0)),"Не доступно")</f>
        <v>0</v>
      </c>
    </row>
    <row r="920" spans="3:7" ht="14" x14ac:dyDescent="0.2">
      <c r="C920" s="9"/>
      <c r="D920" s="17">
        <v>50</v>
      </c>
      <c r="E920" s="17" t="s">
        <v>63</v>
      </c>
      <c r="F920" s="10">
        <f t="shared" si="14"/>
        <v>0</v>
      </c>
      <c r="G920" s="8">
        <f ca="1">IFERROR(OFFSET('Справочные данные и цены'!$B$4,MATCH(D920,'Справочные данные и цены'!$B$5:$B$13,0),2)*F920+OFFSET('Справочные данные и цены'!$D$4, MATCH(D920,'Справочные данные и цены'!$B$5:$B$13,0),MATCH(E920,'Справочные данные и цены'!$E$3:$H$3))+INDEX('Справочные данные и цены'!$D$37:$M$155, MATCH( IFERROR(MID(C920, SEARCH("[", C920,1), SEARCH("]", C920,1) - SEARCH("[", C920,1)+1),"---"), 'Справочные данные и цены'!$C$37:$C$155,0), MATCH(D920,'Справочные данные и цены'!$D$18:$M$18,0)) + INDEX('Справочные данные и цены'!$D$37:$M$155, MATCH( IFERROR(MID(C920, SEARCH("[", C920,SEARCH("]", C920,1)+1), SEARCH("]", C920,SEARCH("]", C920,1)+1) - SEARCH("[", C920,SEARCH("]", C920,1)+1)+1),"---"), 'Справочные данные и цены'!$C$37:$C$155,0), MATCH(D920,'Справочные данные и цены'!$D$18:$M$18,0)),"Не доступно")</f>
        <v>0</v>
      </c>
    </row>
    <row r="921" spans="3:7" ht="14" x14ac:dyDescent="0.2">
      <c r="C921" s="9"/>
      <c r="D921" s="17">
        <v>50</v>
      </c>
      <c r="E921" s="17" t="s">
        <v>63</v>
      </c>
      <c r="F921" s="10">
        <f t="shared" si="14"/>
        <v>0</v>
      </c>
      <c r="G921" s="8">
        <f ca="1">IFERROR(OFFSET('Справочные данные и цены'!$B$4,MATCH(D921,'Справочные данные и цены'!$B$5:$B$13,0),2)*F921+OFFSET('Справочные данные и цены'!$D$4, MATCH(D921,'Справочные данные и цены'!$B$5:$B$13,0),MATCH(E921,'Справочные данные и цены'!$E$3:$H$3))+INDEX('Справочные данные и цены'!$D$37:$M$155, MATCH( IFERROR(MID(C921, SEARCH("[", C921,1), SEARCH("]", C921,1) - SEARCH("[", C921,1)+1),"---"), 'Справочные данные и цены'!$C$37:$C$155,0), MATCH(D921,'Справочные данные и цены'!$D$18:$M$18,0)) + INDEX('Справочные данные и цены'!$D$37:$M$155, MATCH( IFERROR(MID(C921, SEARCH("[", C921,SEARCH("]", C921,1)+1), SEARCH("]", C921,SEARCH("]", C921,1)+1) - SEARCH("[", C921,SEARCH("]", C921,1)+1)+1),"---"), 'Справочные данные и цены'!$C$37:$C$155,0), MATCH(D921,'Справочные данные и цены'!$D$18:$M$18,0)),"Не доступно")</f>
        <v>0</v>
      </c>
    </row>
    <row r="922" spans="3:7" ht="14" x14ac:dyDescent="0.2">
      <c r="C922" s="9"/>
      <c r="D922" s="17">
        <v>50</v>
      </c>
      <c r="E922" s="17" t="s">
        <v>63</v>
      </c>
      <c r="F922" s="10">
        <f t="shared" si="14"/>
        <v>0</v>
      </c>
      <c r="G922" s="8">
        <f ca="1">IFERROR(OFFSET('Справочные данные и цены'!$B$4,MATCH(D922,'Справочные данные и цены'!$B$5:$B$13,0),2)*F922+OFFSET('Справочные данные и цены'!$D$4, MATCH(D922,'Справочные данные и цены'!$B$5:$B$13,0),MATCH(E922,'Справочные данные и цены'!$E$3:$H$3))+INDEX('Справочные данные и цены'!$D$37:$M$155, MATCH( IFERROR(MID(C922, SEARCH("[", C922,1), SEARCH("]", C922,1) - SEARCH("[", C922,1)+1),"---"), 'Справочные данные и цены'!$C$37:$C$155,0), MATCH(D922,'Справочные данные и цены'!$D$18:$M$18,0)) + INDEX('Справочные данные и цены'!$D$37:$M$155, MATCH( IFERROR(MID(C922, SEARCH("[", C922,SEARCH("]", C922,1)+1), SEARCH("]", C922,SEARCH("]", C922,1)+1) - SEARCH("[", C922,SEARCH("]", C922,1)+1)+1),"---"), 'Справочные данные и цены'!$C$37:$C$155,0), MATCH(D922,'Справочные данные и цены'!$D$18:$M$18,0)),"Не доступно")</f>
        <v>0</v>
      </c>
    </row>
    <row r="923" spans="3:7" ht="14" x14ac:dyDescent="0.2">
      <c r="C923" s="9"/>
      <c r="D923" s="17">
        <v>50</v>
      </c>
      <c r="E923" s="17" t="s">
        <v>63</v>
      </c>
      <c r="F923" s="10">
        <f t="shared" si="14"/>
        <v>0</v>
      </c>
      <c r="G923" s="8">
        <f ca="1">IFERROR(OFFSET('Справочные данные и цены'!$B$4,MATCH(D923,'Справочные данные и цены'!$B$5:$B$13,0),2)*F923+OFFSET('Справочные данные и цены'!$D$4, MATCH(D923,'Справочные данные и цены'!$B$5:$B$13,0),MATCH(E923,'Справочные данные и цены'!$E$3:$H$3))+INDEX('Справочные данные и цены'!$D$37:$M$155, MATCH( IFERROR(MID(C923, SEARCH("[", C923,1), SEARCH("]", C923,1) - SEARCH("[", C923,1)+1),"---"), 'Справочные данные и цены'!$C$37:$C$155,0), MATCH(D923,'Справочные данные и цены'!$D$18:$M$18,0)) + INDEX('Справочные данные и цены'!$D$37:$M$155, MATCH( IFERROR(MID(C923, SEARCH("[", C923,SEARCH("]", C923,1)+1), SEARCH("]", C923,SEARCH("]", C923,1)+1) - SEARCH("[", C923,SEARCH("]", C923,1)+1)+1),"---"), 'Справочные данные и цены'!$C$37:$C$155,0), MATCH(D923,'Справочные данные и цены'!$D$18:$M$18,0)),"Не доступно")</f>
        <v>0</v>
      </c>
    </row>
    <row r="924" spans="3:7" ht="14" x14ac:dyDescent="0.2">
      <c r="C924" s="9"/>
      <c r="D924" s="17">
        <v>50</v>
      </c>
      <c r="E924" s="17" t="s">
        <v>63</v>
      </c>
      <c r="F924" s="10">
        <f t="shared" si="14"/>
        <v>0</v>
      </c>
      <c r="G924" s="8">
        <f ca="1">IFERROR(OFFSET('Справочные данные и цены'!$B$4,MATCH(D924,'Справочные данные и цены'!$B$5:$B$13,0),2)*F924+OFFSET('Справочные данные и цены'!$D$4, MATCH(D924,'Справочные данные и цены'!$B$5:$B$13,0),MATCH(E924,'Справочные данные и цены'!$E$3:$H$3))+INDEX('Справочные данные и цены'!$D$37:$M$155, MATCH( IFERROR(MID(C924, SEARCH("[", C924,1), SEARCH("]", C924,1) - SEARCH("[", C924,1)+1),"---"), 'Справочные данные и цены'!$C$37:$C$155,0), MATCH(D924,'Справочные данные и цены'!$D$18:$M$18,0)) + INDEX('Справочные данные и цены'!$D$37:$M$155, MATCH( IFERROR(MID(C924, SEARCH("[", C924,SEARCH("]", C924,1)+1), SEARCH("]", C924,SEARCH("]", C924,1)+1) - SEARCH("[", C924,SEARCH("]", C924,1)+1)+1),"---"), 'Справочные данные и цены'!$C$37:$C$155,0), MATCH(D924,'Справочные данные и цены'!$D$18:$M$18,0)),"Не доступно")</f>
        <v>0</v>
      </c>
    </row>
    <row r="925" spans="3:7" ht="14" x14ac:dyDescent="0.2">
      <c r="C925" s="9"/>
      <c r="D925" s="17">
        <v>50</v>
      </c>
      <c r="E925" s="17" t="s">
        <v>63</v>
      </c>
      <c r="F925" s="10">
        <f t="shared" si="14"/>
        <v>0</v>
      </c>
      <c r="G925" s="8">
        <f ca="1">IFERROR(OFFSET('Справочные данные и цены'!$B$4,MATCH(D925,'Справочные данные и цены'!$B$5:$B$13,0),2)*F925+OFFSET('Справочные данные и цены'!$D$4, MATCH(D925,'Справочные данные и цены'!$B$5:$B$13,0),MATCH(E925,'Справочные данные и цены'!$E$3:$H$3))+INDEX('Справочные данные и цены'!$D$37:$M$155, MATCH( IFERROR(MID(C925, SEARCH("[", C925,1), SEARCH("]", C925,1) - SEARCH("[", C925,1)+1),"---"), 'Справочные данные и цены'!$C$37:$C$155,0), MATCH(D925,'Справочные данные и цены'!$D$18:$M$18,0)) + INDEX('Справочные данные и цены'!$D$37:$M$155, MATCH( IFERROR(MID(C925, SEARCH("[", C925,SEARCH("]", C925,1)+1), SEARCH("]", C925,SEARCH("]", C925,1)+1) - SEARCH("[", C925,SEARCH("]", C925,1)+1)+1),"---"), 'Справочные данные и цены'!$C$37:$C$155,0), MATCH(D925,'Справочные данные и цены'!$D$18:$M$18,0)),"Не доступно")</f>
        <v>0</v>
      </c>
    </row>
    <row r="926" spans="3:7" ht="14" x14ac:dyDescent="0.2">
      <c r="C926" s="9"/>
      <c r="D926" s="17">
        <v>50</v>
      </c>
      <c r="E926" s="17" t="s">
        <v>63</v>
      </c>
      <c r="F926" s="10">
        <f t="shared" si="14"/>
        <v>0</v>
      </c>
      <c r="G926" s="8">
        <f ca="1">IFERROR(OFFSET('Справочные данные и цены'!$B$4,MATCH(D926,'Справочные данные и цены'!$B$5:$B$13,0),2)*F926+OFFSET('Справочные данные и цены'!$D$4, MATCH(D926,'Справочные данные и цены'!$B$5:$B$13,0),MATCH(E926,'Справочные данные и цены'!$E$3:$H$3))+INDEX('Справочные данные и цены'!$D$37:$M$155, MATCH( IFERROR(MID(C926, SEARCH("[", C926,1), SEARCH("]", C926,1) - SEARCH("[", C926,1)+1),"---"), 'Справочные данные и цены'!$C$37:$C$155,0), MATCH(D926,'Справочные данные и цены'!$D$18:$M$18,0)) + INDEX('Справочные данные и цены'!$D$37:$M$155, MATCH( IFERROR(MID(C926, SEARCH("[", C926,SEARCH("]", C926,1)+1), SEARCH("]", C926,SEARCH("]", C926,1)+1) - SEARCH("[", C926,SEARCH("]", C926,1)+1)+1),"---"), 'Справочные данные и цены'!$C$37:$C$155,0), MATCH(D926,'Справочные данные и цены'!$D$18:$M$18,0)),"Не доступно")</f>
        <v>0</v>
      </c>
    </row>
    <row r="927" spans="3:7" ht="14" x14ac:dyDescent="0.2">
      <c r="C927" s="9"/>
      <c r="D927" s="17">
        <v>50</v>
      </c>
      <c r="E927" s="17" t="s">
        <v>63</v>
      </c>
      <c r="F927" s="10">
        <f t="shared" si="14"/>
        <v>0</v>
      </c>
      <c r="G927" s="8">
        <f ca="1">IFERROR(OFFSET('Справочные данные и цены'!$B$4,MATCH(D927,'Справочные данные и цены'!$B$5:$B$13,0),2)*F927+OFFSET('Справочные данные и цены'!$D$4, MATCH(D927,'Справочные данные и цены'!$B$5:$B$13,0),MATCH(E927,'Справочные данные и цены'!$E$3:$H$3))+INDEX('Справочные данные и цены'!$D$37:$M$155, MATCH( IFERROR(MID(C927, SEARCH("[", C927,1), SEARCH("]", C927,1) - SEARCH("[", C927,1)+1),"---"), 'Справочные данные и цены'!$C$37:$C$155,0), MATCH(D927,'Справочные данные и цены'!$D$18:$M$18,0)) + INDEX('Справочные данные и цены'!$D$37:$M$155, MATCH( IFERROR(MID(C927, SEARCH("[", C927,SEARCH("]", C927,1)+1), SEARCH("]", C927,SEARCH("]", C927,1)+1) - SEARCH("[", C927,SEARCH("]", C927,1)+1)+1),"---"), 'Справочные данные и цены'!$C$37:$C$155,0), MATCH(D927,'Справочные данные и цены'!$D$18:$M$18,0)),"Не доступно")</f>
        <v>0</v>
      </c>
    </row>
    <row r="928" spans="3:7" ht="14" x14ac:dyDescent="0.2">
      <c r="C928" s="9"/>
      <c r="D928" s="17">
        <v>50</v>
      </c>
      <c r="E928" s="17" t="s">
        <v>63</v>
      </c>
      <c r="F928" s="10">
        <f t="shared" si="14"/>
        <v>0</v>
      </c>
      <c r="G928" s="8">
        <f ca="1">IFERROR(OFFSET('Справочные данные и цены'!$B$4,MATCH(D928,'Справочные данные и цены'!$B$5:$B$13,0),2)*F928+OFFSET('Справочные данные и цены'!$D$4, MATCH(D928,'Справочные данные и цены'!$B$5:$B$13,0),MATCH(E928,'Справочные данные и цены'!$E$3:$H$3))+INDEX('Справочные данные и цены'!$D$37:$M$155, MATCH( IFERROR(MID(C928, SEARCH("[", C928,1), SEARCH("]", C928,1) - SEARCH("[", C928,1)+1),"---"), 'Справочные данные и цены'!$C$37:$C$155,0), MATCH(D928,'Справочные данные и цены'!$D$18:$M$18,0)) + INDEX('Справочные данные и цены'!$D$37:$M$155, MATCH( IFERROR(MID(C928, SEARCH("[", C928,SEARCH("]", C928,1)+1), SEARCH("]", C928,SEARCH("]", C928,1)+1) - SEARCH("[", C928,SEARCH("]", C928,1)+1)+1),"---"), 'Справочные данные и цены'!$C$37:$C$155,0), MATCH(D928,'Справочные данные и цены'!$D$18:$M$18,0)),"Не доступно")</f>
        <v>0</v>
      </c>
    </row>
    <row r="929" spans="3:7" ht="14" x14ac:dyDescent="0.2">
      <c r="C929" s="9"/>
      <c r="D929" s="17">
        <v>50</v>
      </c>
      <c r="E929" s="17" t="s">
        <v>63</v>
      </c>
      <c r="F929" s="10">
        <f t="shared" si="14"/>
        <v>0</v>
      </c>
      <c r="G929" s="8">
        <f ca="1">IFERROR(OFFSET('Справочные данные и цены'!$B$4,MATCH(D929,'Справочные данные и цены'!$B$5:$B$13,0),2)*F929+OFFSET('Справочные данные и цены'!$D$4, MATCH(D929,'Справочные данные и цены'!$B$5:$B$13,0),MATCH(E929,'Справочные данные и цены'!$E$3:$H$3))+INDEX('Справочные данные и цены'!$D$37:$M$155, MATCH( IFERROR(MID(C929, SEARCH("[", C929,1), SEARCH("]", C929,1) - SEARCH("[", C929,1)+1),"---"), 'Справочные данные и цены'!$C$37:$C$155,0), MATCH(D929,'Справочные данные и цены'!$D$18:$M$18,0)) + INDEX('Справочные данные и цены'!$D$37:$M$155, MATCH( IFERROR(MID(C929, SEARCH("[", C929,SEARCH("]", C929,1)+1), SEARCH("]", C929,SEARCH("]", C929,1)+1) - SEARCH("[", C929,SEARCH("]", C929,1)+1)+1),"---"), 'Справочные данные и цены'!$C$37:$C$155,0), MATCH(D929,'Справочные данные и цены'!$D$18:$M$18,0)),"Не доступно")</f>
        <v>0</v>
      </c>
    </row>
    <row r="930" spans="3:7" ht="14" x14ac:dyDescent="0.2">
      <c r="C930" s="9"/>
      <c r="D930" s="17">
        <v>50</v>
      </c>
      <c r="E930" s="17" t="s">
        <v>63</v>
      </c>
      <c r="F930" s="10">
        <f t="shared" si="14"/>
        <v>0</v>
      </c>
      <c r="G930" s="8">
        <f ca="1">IFERROR(OFFSET('Справочные данные и цены'!$B$4,MATCH(D930,'Справочные данные и цены'!$B$5:$B$13,0),2)*F930+OFFSET('Справочные данные и цены'!$D$4, MATCH(D930,'Справочные данные и цены'!$B$5:$B$13,0),MATCH(E930,'Справочные данные и цены'!$E$3:$H$3))+INDEX('Справочные данные и цены'!$D$37:$M$155, MATCH( IFERROR(MID(C930, SEARCH("[", C930,1), SEARCH("]", C930,1) - SEARCH("[", C930,1)+1),"---"), 'Справочные данные и цены'!$C$37:$C$155,0), MATCH(D930,'Справочные данные и цены'!$D$18:$M$18,0)) + INDEX('Справочные данные и цены'!$D$37:$M$155, MATCH( IFERROR(MID(C930, SEARCH("[", C930,SEARCH("]", C930,1)+1), SEARCH("]", C930,SEARCH("]", C930,1)+1) - SEARCH("[", C930,SEARCH("]", C930,1)+1)+1),"---"), 'Справочные данные и цены'!$C$37:$C$155,0), MATCH(D930,'Справочные данные и цены'!$D$18:$M$18,0)),"Не доступно")</f>
        <v>0</v>
      </c>
    </row>
    <row r="931" spans="3:7" ht="14" x14ac:dyDescent="0.2">
      <c r="C931" s="9"/>
      <c r="D931" s="17">
        <v>50</v>
      </c>
      <c r="E931" s="17" t="s">
        <v>63</v>
      </c>
      <c r="F931" s="10">
        <f t="shared" si="14"/>
        <v>0</v>
      </c>
      <c r="G931" s="8">
        <f ca="1">IFERROR(OFFSET('Справочные данные и цены'!$B$4,MATCH(D931,'Справочные данные и цены'!$B$5:$B$13,0),2)*F931+OFFSET('Справочные данные и цены'!$D$4, MATCH(D931,'Справочные данные и цены'!$B$5:$B$13,0),MATCH(E931,'Справочные данные и цены'!$E$3:$H$3))+INDEX('Справочные данные и цены'!$D$37:$M$155, MATCH( IFERROR(MID(C931, SEARCH("[", C931,1), SEARCH("]", C931,1) - SEARCH("[", C931,1)+1),"---"), 'Справочные данные и цены'!$C$37:$C$155,0), MATCH(D931,'Справочные данные и цены'!$D$18:$M$18,0)) + INDEX('Справочные данные и цены'!$D$37:$M$155, MATCH( IFERROR(MID(C931, SEARCH("[", C931,SEARCH("]", C931,1)+1), SEARCH("]", C931,SEARCH("]", C931,1)+1) - SEARCH("[", C931,SEARCH("]", C931,1)+1)+1),"---"), 'Справочные данные и цены'!$C$37:$C$155,0), MATCH(D931,'Справочные данные и цены'!$D$18:$M$18,0)),"Не доступно")</f>
        <v>0</v>
      </c>
    </row>
    <row r="932" spans="3:7" ht="14" x14ac:dyDescent="0.2">
      <c r="C932" s="9"/>
      <c r="D932" s="17">
        <v>50</v>
      </c>
      <c r="E932" s="17" t="s">
        <v>63</v>
      </c>
      <c r="F932" s="10">
        <f t="shared" si="14"/>
        <v>0</v>
      </c>
      <c r="G932" s="8">
        <f ca="1">IFERROR(OFFSET('Справочные данные и цены'!$B$4,MATCH(D932,'Справочные данные и цены'!$B$5:$B$13,0),2)*F932+OFFSET('Справочные данные и цены'!$D$4, MATCH(D932,'Справочные данные и цены'!$B$5:$B$13,0),MATCH(E932,'Справочные данные и цены'!$E$3:$H$3))+INDEX('Справочные данные и цены'!$D$37:$M$155, MATCH( IFERROR(MID(C932, SEARCH("[", C932,1), SEARCH("]", C932,1) - SEARCH("[", C932,1)+1),"---"), 'Справочные данные и цены'!$C$37:$C$155,0), MATCH(D932,'Справочные данные и цены'!$D$18:$M$18,0)) + INDEX('Справочные данные и цены'!$D$37:$M$155, MATCH( IFERROR(MID(C932, SEARCH("[", C932,SEARCH("]", C932,1)+1), SEARCH("]", C932,SEARCH("]", C932,1)+1) - SEARCH("[", C932,SEARCH("]", C932,1)+1)+1),"---"), 'Справочные данные и цены'!$C$37:$C$155,0), MATCH(D932,'Справочные данные и цены'!$D$18:$M$18,0)),"Не доступно")</f>
        <v>0</v>
      </c>
    </row>
    <row r="933" spans="3:7" ht="14" x14ac:dyDescent="0.2">
      <c r="C933" s="9"/>
      <c r="D933" s="17">
        <v>50</v>
      </c>
      <c r="E933" s="17" t="s">
        <v>63</v>
      </c>
      <c r="F933" s="10">
        <f t="shared" si="14"/>
        <v>0</v>
      </c>
      <c r="G933" s="8">
        <f ca="1">IFERROR(OFFSET('Справочные данные и цены'!$B$4,MATCH(D933,'Справочные данные и цены'!$B$5:$B$13,0),2)*F933+OFFSET('Справочные данные и цены'!$D$4, MATCH(D933,'Справочные данные и цены'!$B$5:$B$13,0),MATCH(E933,'Справочные данные и цены'!$E$3:$H$3))+INDEX('Справочные данные и цены'!$D$37:$M$155, MATCH( IFERROR(MID(C933, SEARCH("[", C933,1), SEARCH("]", C933,1) - SEARCH("[", C933,1)+1),"---"), 'Справочные данные и цены'!$C$37:$C$155,0), MATCH(D933,'Справочные данные и цены'!$D$18:$M$18,0)) + INDEX('Справочные данные и цены'!$D$37:$M$155, MATCH( IFERROR(MID(C933, SEARCH("[", C933,SEARCH("]", C933,1)+1), SEARCH("]", C933,SEARCH("]", C933,1)+1) - SEARCH("[", C933,SEARCH("]", C933,1)+1)+1),"---"), 'Справочные данные и цены'!$C$37:$C$155,0), MATCH(D933,'Справочные данные и цены'!$D$18:$M$18,0)),"Не доступно")</f>
        <v>0</v>
      </c>
    </row>
    <row r="934" spans="3:7" ht="14" x14ac:dyDescent="0.2">
      <c r="C934" s="9"/>
      <c r="D934" s="17">
        <v>50</v>
      </c>
      <c r="E934" s="17" t="s">
        <v>63</v>
      </c>
      <c r="F934" s="10">
        <f t="shared" si="14"/>
        <v>0</v>
      </c>
      <c r="G934" s="8">
        <f ca="1">IFERROR(OFFSET('Справочные данные и цены'!$B$4,MATCH(D934,'Справочные данные и цены'!$B$5:$B$13,0),2)*F934+OFFSET('Справочные данные и цены'!$D$4, MATCH(D934,'Справочные данные и цены'!$B$5:$B$13,0),MATCH(E934,'Справочные данные и цены'!$E$3:$H$3))+INDEX('Справочные данные и цены'!$D$37:$M$155, MATCH( IFERROR(MID(C934, SEARCH("[", C934,1), SEARCH("]", C934,1) - SEARCH("[", C934,1)+1),"---"), 'Справочные данные и цены'!$C$37:$C$155,0), MATCH(D934,'Справочные данные и цены'!$D$18:$M$18,0)) + INDEX('Справочные данные и цены'!$D$37:$M$155, MATCH( IFERROR(MID(C934, SEARCH("[", C934,SEARCH("]", C934,1)+1), SEARCH("]", C934,SEARCH("]", C934,1)+1) - SEARCH("[", C934,SEARCH("]", C934,1)+1)+1),"---"), 'Справочные данные и цены'!$C$37:$C$155,0), MATCH(D934,'Справочные данные и цены'!$D$18:$M$18,0)),"Не доступно")</f>
        <v>0</v>
      </c>
    </row>
    <row r="935" spans="3:7" ht="14" x14ac:dyDescent="0.2">
      <c r="C935" s="9"/>
      <c r="D935" s="17">
        <v>50</v>
      </c>
      <c r="E935" s="17" t="s">
        <v>63</v>
      </c>
      <c r="F935" s="10">
        <f t="shared" si="14"/>
        <v>0</v>
      </c>
      <c r="G935" s="8">
        <f ca="1">IFERROR(OFFSET('Справочные данные и цены'!$B$4,MATCH(D935,'Справочные данные и цены'!$B$5:$B$13,0),2)*F935+OFFSET('Справочные данные и цены'!$D$4, MATCH(D935,'Справочные данные и цены'!$B$5:$B$13,0),MATCH(E935,'Справочные данные и цены'!$E$3:$H$3))+INDEX('Справочные данные и цены'!$D$37:$M$155, MATCH( IFERROR(MID(C935, SEARCH("[", C935,1), SEARCH("]", C935,1) - SEARCH("[", C935,1)+1),"---"), 'Справочные данные и цены'!$C$37:$C$155,0), MATCH(D935,'Справочные данные и цены'!$D$18:$M$18,0)) + INDEX('Справочные данные и цены'!$D$37:$M$155, MATCH( IFERROR(MID(C935, SEARCH("[", C935,SEARCH("]", C935,1)+1), SEARCH("]", C935,SEARCH("]", C935,1)+1) - SEARCH("[", C935,SEARCH("]", C935,1)+1)+1),"---"), 'Справочные данные и цены'!$C$37:$C$155,0), MATCH(D935,'Справочные данные и цены'!$D$18:$M$18,0)),"Не доступно")</f>
        <v>0</v>
      </c>
    </row>
    <row r="936" spans="3:7" ht="14" x14ac:dyDescent="0.2">
      <c r="C936" s="9"/>
      <c r="D936" s="17">
        <v>50</v>
      </c>
      <c r="E936" s="17" t="s">
        <v>63</v>
      </c>
      <c r="F936" s="10">
        <f t="shared" si="14"/>
        <v>0</v>
      </c>
      <c r="G936" s="8">
        <f ca="1">IFERROR(OFFSET('Справочные данные и цены'!$B$4,MATCH(D936,'Справочные данные и цены'!$B$5:$B$13,0),2)*F936+OFFSET('Справочные данные и цены'!$D$4, MATCH(D936,'Справочные данные и цены'!$B$5:$B$13,0),MATCH(E936,'Справочные данные и цены'!$E$3:$H$3))+INDEX('Справочные данные и цены'!$D$37:$M$155, MATCH( IFERROR(MID(C936, SEARCH("[", C936,1), SEARCH("]", C936,1) - SEARCH("[", C936,1)+1),"---"), 'Справочные данные и цены'!$C$37:$C$155,0), MATCH(D936,'Справочные данные и цены'!$D$18:$M$18,0)) + INDEX('Справочные данные и цены'!$D$37:$M$155, MATCH( IFERROR(MID(C936, SEARCH("[", C936,SEARCH("]", C936,1)+1), SEARCH("]", C936,SEARCH("]", C936,1)+1) - SEARCH("[", C936,SEARCH("]", C936,1)+1)+1),"---"), 'Справочные данные и цены'!$C$37:$C$155,0), MATCH(D936,'Справочные данные и цены'!$D$18:$M$18,0)),"Не доступно")</f>
        <v>0</v>
      </c>
    </row>
    <row r="937" spans="3:7" ht="14" x14ac:dyDescent="0.2">
      <c r="C937" s="9"/>
      <c r="D937" s="17">
        <v>50</v>
      </c>
      <c r="E937" s="17" t="s">
        <v>63</v>
      </c>
      <c r="F937" s="10">
        <f t="shared" si="14"/>
        <v>0</v>
      </c>
      <c r="G937" s="8">
        <f ca="1">IFERROR(OFFSET('Справочные данные и цены'!$B$4,MATCH(D937,'Справочные данные и цены'!$B$5:$B$13,0),2)*F937+OFFSET('Справочные данные и цены'!$D$4, MATCH(D937,'Справочные данные и цены'!$B$5:$B$13,0),MATCH(E937,'Справочные данные и цены'!$E$3:$H$3))+INDEX('Справочные данные и цены'!$D$37:$M$155, MATCH( IFERROR(MID(C937, SEARCH("[", C937,1), SEARCH("]", C937,1) - SEARCH("[", C937,1)+1),"---"), 'Справочные данные и цены'!$C$37:$C$155,0), MATCH(D937,'Справочные данные и цены'!$D$18:$M$18,0)) + INDEX('Справочные данные и цены'!$D$37:$M$155, MATCH( IFERROR(MID(C937, SEARCH("[", C937,SEARCH("]", C937,1)+1), SEARCH("]", C937,SEARCH("]", C937,1)+1) - SEARCH("[", C937,SEARCH("]", C937,1)+1)+1),"---"), 'Справочные данные и цены'!$C$37:$C$155,0), MATCH(D937,'Справочные данные и цены'!$D$18:$M$18,0)),"Не доступно")</f>
        <v>0</v>
      </c>
    </row>
    <row r="938" spans="3:7" ht="14" x14ac:dyDescent="0.2">
      <c r="C938" s="9"/>
      <c r="D938" s="17">
        <v>50</v>
      </c>
      <c r="E938" s="17" t="s">
        <v>63</v>
      </c>
      <c r="F938" s="10">
        <f t="shared" si="14"/>
        <v>0</v>
      </c>
      <c r="G938" s="8">
        <f ca="1">IFERROR(OFFSET('Справочные данные и цены'!$B$4,MATCH(D938,'Справочные данные и цены'!$B$5:$B$13,0),2)*F938+OFFSET('Справочные данные и цены'!$D$4, MATCH(D938,'Справочные данные и цены'!$B$5:$B$13,0),MATCH(E938,'Справочные данные и цены'!$E$3:$H$3))+INDEX('Справочные данные и цены'!$D$37:$M$155, MATCH( IFERROR(MID(C938, SEARCH("[", C938,1), SEARCH("]", C938,1) - SEARCH("[", C938,1)+1),"---"), 'Справочные данные и цены'!$C$37:$C$155,0), MATCH(D938,'Справочные данные и цены'!$D$18:$M$18,0)) + INDEX('Справочные данные и цены'!$D$37:$M$155, MATCH( IFERROR(MID(C938, SEARCH("[", C938,SEARCH("]", C938,1)+1), SEARCH("]", C938,SEARCH("]", C938,1)+1) - SEARCH("[", C938,SEARCH("]", C938,1)+1)+1),"---"), 'Справочные данные и цены'!$C$37:$C$155,0), MATCH(D938,'Справочные данные и цены'!$D$18:$M$18,0)),"Не доступно")</f>
        <v>0</v>
      </c>
    </row>
    <row r="939" spans="3:7" ht="14" x14ac:dyDescent="0.2">
      <c r="C939" s="9"/>
      <c r="D939" s="17">
        <v>50</v>
      </c>
      <c r="E939" s="17" t="s">
        <v>63</v>
      </c>
      <c r="F939" s="10">
        <f t="shared" si="14"/>
        <v>0</v>
      </c>
      <c r="G939" s="8">
        <f ca="1">IFERROR(OFFSET('Справочные данные и цены'!$B$4,MATCH(D939,'Справочные данные и цены'!$B$5:$B$13,0),2)*F939+OFFSET('Справочные данные и цены'!$D$4, MATCH(D939,'Справочные данные и цены'!$B$5:$B$13,0),MATCH(E939,'Справочные данные и цены'!$E$3:$H$3))+INDEX('Справочные данные и цены'!$D$37:$M$155, MATCH( IFERROR(MID(C939, SEARCH("[", C939,1), SEARCH("]", C939,1) - SEARCH("[", C939,1)+1),"---"), 'Справочные данные и цены'!$C$37:$C$155,0), MATCH(D939,'Справочные данные и цены'!$D$18:$M$18,0)) + INDEX('Справочные данные и цены'!$D$37:$M$155, MATCH( IFERROR(MID(C939, SEARCH("[", C939,SEARCH("]", C939,1)+1), SEARCH("]", C939,SEARCH("]", C939,1)+1) - SEARCH("[", C939,SEARCH("]", C939,1)+1)+1),"---"), 'Справочные данные и цены'!$C$37:$C$155,0), MATCH(D939,'Справочные данные и цены'!$D$18:$M$18,0)),"Не доступно")</f>
        <v>0</v>
      </c>
    </row>
    <row r="940" spans="3:7" ht="14" x14ac:dyDescent="0.2">
      <c r="C940" s="9"/>
      <c r="D940" s="17">
        <v>50</v>
      </c>
      <c r="E940" s="17" t="s">
        <v>63</v>
      </c>
      <c r="F940" s="10">
        <f t="shared" si="14"/>
        <v>0</v>
      </c>
      <c r="G940" s="8">
        <f ca="1">IFERROR(OFFSET('Справочные данные и цены'!$B$4,MATCH(D940,'Справочные данные и цены'!$B$5:$B$13,0),2)*F940+OFFSET('Справочные данные и цены'!$D$4, MATCH(D940,'Справочные данные и цены'!$B$5:$B$13,0),MATCH(E940,'Справочные данные и цены'!$E$3:$H$3))+INDEX('Справочные данные и цены'!$D$37:$M$155, MATCH( IFERROR(MID(C940, SEARCH("[", C940,1), SEARCH("]", C940,1) - SEARCH("[", C940,1)+1),"---"), 'Справочные данные и цены'!$C$37:$C$155,0), MATCH(D940,'Справочные данные и цены'!$D$18:$M$18,0)) + INDEX('Справочные данные и цены'!$D$37:$M$155, MATCH( IFERROR(MID(C940, SEARCH("[", C940,SEARCH("]", C940,1)+1), SEARCH("]", C940,SEARCH("]", C940,1)+1) - SEARCH("[", C940,SEARCH("]", C940,1)+1)+1),"---"), 'Справочные данные и цены'!$C$37:$C$155,0), MATCH(D940,'Справочные данные и цены'!$D$18:$M$18,0)),"Не доступно")</f>
        <v>0</v>
      </c>
    </row>
    <row r="941" spans="3:7" ht="14" x14ac:dyDescent="0.2">
      <c r="C941" s="9"/>
      <c r="D941" s="17">
        <v>50</v>
      </c>
      <c r="E941" s="17" t="s">
        <v>63</v>
      </c>
      <c r="F941" s="10">
        <f t="shared" si="14"/>
        <v>0</v>
      </c>
      <c r="G941" s="8">
        <f ca="1">IFERROR(OFFSET('Справочные данные и цены'!$B$4,MATCH(D941,'Справочные данные и цены'!$B$5:$B$13,0),2)*F941+OFFSET('Справочные данные и цены'!$D$4, MATCH(D941,'Справочные данные и цены'!$B$5:$B$13,0),MATCH(E941,'Справочные данные и цены'!$E$3:$H$3))+INDEX('Справочные данные и цены'!$D$37:$M$155, MATCH( IFERROR(MID(C941, SEARCH("[", C941,1), SEARCH("]", C941,1) - SEARCH("[", C941,1)+1),"---"), 'Справочные данные и цены'!$C$37:$C$155,0), MATCH(D941,'Справочные данные и цены'!$D$18:$M$18,0)) + INDEX('Справочные данные и цены'!$D$37:$M$155, MATCH( IFERROR(MID(C941, SEARCH("[", C941,SEARCH("]", C941,1)+1), SEARCH("]", C941,SEARCH("]", C941,1)+1) - SEARCH("[", C941,SEARCH("]", C941,1)+1)+1),"---"), 'Справочные данные и цены'!$C$37:$C$155,0), MATCH(D941,'Справочные данные и цены'!$D$18:$M$18,0)),"Не доступно")</f>
        <v>0</v>
      </c>
    </row>
    <row r="942" spans="3:7" ht="14" x14ac:dyDescent="0.2">
      <c r="C942" s="9"/>
      <c r="D942" s="17">
        <v>50</v>
      </c>
      <c r="E942" s="17" t="s">
        <v>63</v>
      </c>
      <c r="F942" s="10">
        <f t="shared" si="14"/>
        <v>0</v>
      </c>
      <c r="G942" s="8">
        <f ca="1">IFERROR(OFFSET('Справочные данные и цены'!$B$4,MATCH(D942,'Справочные данные и цены'!$B$5:$B$13,0),2)*F942+OFFSET('Справочные данные и цены'!$D$4, MATCH(D942,'Справочные данные и цены'!$B$5:$B$13,0),MATCH(E942,'Справочные данные и цены'!$E$3:$H$3))+INDEX('Справочные данные и цены'!$D$37:$M$155, MATCH( IFERROR(MID(C942, SEARCH("[", C942,1), SEARCH("]", C942,1) - SEARCH("[", C942,1)+1),"---"), 'Справочные данные и цены'!$C$37:$C$155,0), MATCH(D942,'Справочные данные и цены'!$D$18:$M$18,0)) + INDEX('Справочные данные и цены'!$D$37:$M$155, MATCH( IFERROR(MID(C942, SEARCH("[", C942,SEARCH("]", C942,1)+1), SEARCH("]", C942,SEARCH("]", C942,1)+1) - SEARCH("[", C942,SEARCH("]", C942,1)+1)+1),"---"), 'Справочные данные и цены'!$C$37:$C$155,0), MATCH(D942,'Справочные данные и цены'!$D$18:$M$18,0)),"Не доступно")</f>
        <v>0</v>
      </c>
    </row>
    <row r="943" spans="3:7" ht="14" x14ac:dyDescent="0.2">
      <c r="C943" s="9"/>
      <c r="D943" s="17">
        <v>50</v>
      </c>
      <c r="E943" s="17" t="s">
        <v>63</v>
      </c>
      <c r="F943" s="10">
        <f t="shared" si="14"/>
        <v>0</v>
      </c>
      <c r="G943" s="8">
        <f ca="1">IFERROR(OFFSET('Справочные данные и цены'!$B$4,MATCH(D943,'Справочные данные и цены'!$B$5:$B$13,0),2)*F943+OFFSET('Справочные данные и цены'!$D$4, MATCH(D943,'Справочные данные и цены'!$B$5:$B$13,0),MATCH(E943,'Справочные данные и цены'!$E$3:$H$3))+INDEX('Справочные данные и цены'!$D$37:$M$155, MATCH( IFERROR(MID(C943, SEARCH("[", C943,1), SEARCH("]", C943,1) - SEARCH("[", C943,1)+1),"---"), 'Справочные данные и цены'!$C$37:$C$155,0), MATCH(D943,'Справочные данные и цены'!$D$18:$M$18,0)) + INDEX('Справочные данные и цены'!$D$37:$M$155, MATCH( IFERROR(MID(C943, SEARCH("[", C943,SEARCH("]", C943,1)+1), SEARCH("]", C943,SEARCH("]", C943,1)+1) - SEARCH("[", C943,SEARCH("]", C943,1)+1)+1),"---"), 'Справочные данные и цены'!$C$37:$C$155,0), MATCH(D943,'Справочные данные и цены'!$D$18:$M$18,0)),"Не доступно")</f>
        <v>0</v>
      </c>
    </row>
    <row r="944" spans="3:7" ht="14" x14ac:dyDescent="0.2">
      <c r="C944" s="9"/>
      <c r="D944" s="17">
        <v>50</v>
      </c>
      <c r="E944" s="17" t="s">
        <v>63</v>
      </c>
      <c r="F944" s="10">
        <f t="shared" si="14"/>
        <v>0</v>
      </c>
      <c r="G944" s="8">
        <f ca="1">IFERROR(OFFSET('Справочные данные и цены'!$B$4,MATCH(D944,'Справочные данные и цены'!$B$5:$B$13,0),2)*F944+OFFSET('Справочные данные и цены'!$D$4, MATCH(D944,'Справочные данные и цены'!$B$5:$B$13,0),MATCH(E944,'Справочные данные и цены'!$E$3:$H$3))+INDEX('Справочные данные и цены'!$D$37:$M$155, MATCH( IFERROR(MID(C944, SEARCH("[", C944,1), SEARCH("]", C944,1) - SEARCH("[", C944,1)+1),"---"), 'Справочные данные и цены'!$C$37:$C$155,0), MATCH(D944,'Справочные данные и цены'!$D$18:$M$18,0)) + INDEX('Справочные данные и цены'!$D$37:$M$155, MATCH( IFERROR(MID(C944, SEARCH("[", C944,SEARCH("]", C944,1)+1), SEARCH("]", C944,SEARCH("]", C944,1)+1) - SEARCH("[", C944,SEARCH("]", C944,1)+1)+1),"---"), 'Справочные данные и цены'!$C$37:$C$155,0), MATCH(D944,'Справочные данные и цены'!$D$18:$M$18,0)),"Не доступно")</f>
        <v>0</v>
      </c>
    </row>
    <row r="945" spans="3:7" ht="14" x14ac:dyDescent="0.2">
      <c r="C945" s="9"/>
      <c r="D945" s="17">
        <v>50</v>
      </c>
      <c r="E945" s="17" t="s">
        <v>63</v>
      </c>
      <c r="F945" s="10">
        <f t="shared" si="14"/>
        <v>0</v>
      </c>
      <c r="G945" s="8">
        <f ca="1">IFERROR(OFFSET('Справочные данные и цены'!$B$4,MATCH(D945,'Справочные данные и цены'!$B$5:$B$13,0),2)*F945+OFFSET('Справочные данные и цены'!$D$4, MATCH(D945,'Справочные данные и цены'!$B$5:$B$13,0),MATCH(E945,'Справочные данные и цены'!$E$3:$H$3))+INDEX('Справочные данные и цены'!$D$37:$M$155, MATCH( IFERROR(MID(C945, SEARCH("[", C945,1), SEARCH("]", C945,1) - SEARCH("[", C945,1)+1),"---"), 'Справочные данные и цены'!$C$37:$C$155,0), MATCH(D945,'Справочные данные и цены'!$D$18:$M$18,0)) + INDEX('Справочные данные и цены'!$D$37:$M$155, MATCH( IFERROR(MID(C945, SEARCH("[", C945,SEARCH("]", C945,1)+1), SEARCH("]", C945,SEARCH("]", C945,1)+1) - SEARCH("[", C945,SEARCH("]", C945,1)+1)+1),"---"), 'Справочные данные и цены'!$C$37:$C$155,0), MATCH(D945,'Справочные данные и цены'!$D$18:$M$18,0)),"Не доступно")</f>
        <v>0</v>
      </c>
    </row>
    <row r="946" spans="3:7" ht="14" x14ac:dyDescent="0.2">
      <c r="C946" s="9"/>
      <c r="D946" s="17">
        <v>50</v>
      </c>
      <c r="E946" s="17" t="s">
        <v>63</v>
      </c>
      <c r="F946" s="10">
        <f t="shared" si="14"/>
        <v>0</v>
      </c>
      <c r="G946" s="8">
        <f ca="1">IFERROR(OFFSET('Справочные данные и цены'!$B$4,MATCH(D946,'Справочные данные и цены'!$B$5:$B$13,0),2)*F946+OFFSET('Справочные данные и цены'!$D$4, MATCH(D946,'Справочные данные и цены'!$B$5:$B$13,0),MATCH(E946,'Справочные данные и цены'!$E$3:$H$3))+INDEX('Справочные данные и цены'!$D$37:$M$155, MATCH( IFERROR(MID(C946, SEARCH("[", C946,1), SEARCH("]", C946,1) - SEARCH("[", C946,1)+1),"---"), 'Справочные данные и цены'!$C$37:$C$155,0), MATCH(D946,'Справочные данные и цены'!$D$18:$M$18,0)) + INDEX('Справочные данные и цены'!$D$37:$M$155, MATCH( IFERROR(MID(C946, SEARCH("[", C946,SEARCH("]", C946,1)+1), SEARCH("]", C946,SEARCH("]", C946,1)+1) - SEARCH("[", C946,SEARCH("]", C946,1)+1)+1),"---"), 'Справочные данные и цены'!$C$37:$C$155,0), MATCH(D946,'Справочные данные и цены'!$D$18:$M$18,0)),"Не доступно")</f>
        <v>0</v>
      </c>
    </row>
    <row r="947" spans="3:7" ht="14" x14ac:dyDescent="0.2">
      <c r="C947" s="9"/>
      <c r="D947" s="17">
        <v>50</v>
      </c>
      <c r="E947" s="17" t="s">
        <v>63</v>
      </c>
      <c r="F947" s="10">
        <f t="shared" si="14"/>
        <v>0</v>
      </c>
      <c r="G947" s="8">
        <f ca="1">IFERROR(OFFSET('Справочные данные и цены'!$B$4,MATCH(D947,'Справочные данные и цены'!$B$5:$B$13,0),2)*F947+OFFSET('Справочные данные и цены'!$D$4, MATCH(D947,'Справочные данные и цены'!$B$5:$B$13,0),MATCH(E947,'Справочные данные и цены'!$E$3:$H$3))+INDEX('Справочные данные и цены'!$D$37:$M$155, MATCH( IFERROR(MID(C947, SEARCH("[", C947,1), SEARCH("]", C947,1) - SEARCH("[", C947,1)+1),"---"), 'Справочные данные и цены'!$C$37:$C$155,0), MATCH(D947,'Справочные данные и цены'!$D$18:$M$18,0)) + INDEX('Справочные данные и цены'!$D$37:$M$155, MATCH( IFERROR(MID(C947, SEARCH("[", C947,SEARCH("]", C947,1)+1), SEARCH("]", C947,SEARCH("]", C947,1)+1) - SEARCH("[", C947,SEARCH("]", C947,1)+1)+1),"---"), 'Справочные данные и цены'!$C$37:$C$155,0), MATCH(D947,'Справочные данные и цены'!$D$18:$M$18,0)),"Не доступно")</f>
        <v>0</v>
      </c>
    </row>
    <row r="948" spans="3:7" ht="14" x14ac:dyDescent="0.2">
      <c r="C948" s="9"/>
      <c r="D948" s="17">
        <v>50</v>
      </c>
      <c r="E948" s="17" t="s">
        <v>63</v>
      </c>
      <c r="F948" s="10">
        <f t="shared" si="14"/>
        <v>0</v>
      </c>
      <c r="G948" s="8">
        <f ca="1">IFERROR(OFFSET('Справочные данные и цены'!$B$4,MATCH(D948,'Справочные данные и цены'!$B$5:$B$13,0),2)*F948+OFFSET('Справочные данные и цены'!$D$4, MATCH(D948,'Справочные данные и цены'!$B$5:$B$13,0),MATCH(E948,'Справочные данные и цены'!$E$3:$H$3))+INDEX('Справочные данные и цены'!$D$37:$M$155, MATCH( IFERROR(MID(C948, SEARCH("[", C948,1), SEARCH("]", C948,1) - SEARCH("[", C948,1)+1),"---"), 'Справочные данные и цены'!$C$37:$C$155,0), MATCH(D948,'Справочные данные и цены'!$D$18:$M$18,0)) + INDEX('Справочные данные и цены'!$D$37:$M$155, MATCH( IFERROR(MID(C948, SEARCH("[", C948,SEARCH("]", C948,1)+1), SEARCH("]", C948,SEARCH("]", C948,1)+1) - SEARCH("[", C948,SEARCH("]", C948,1)+1)+1),"---"), 'Справочные данные и цены'!$C$37:$C$155,0), MATCH(D948,'Справочные данные и цены'!$D$18:$M$18,0)),"Не доступно")</f>
        <v>0</v>
      </c>
    </row>
    <row r="949" spans="3:7" ht="14" x14ac:dyDescent="0.2">
      <c r="C949" s="9"/>
      <c r="D949" s="17">
        <v>50</v>
      </c>
      <c r="E949" s="17" t="s">
        <v>63</v>
      </c>
      <c r="F949" s="10">
        <f t="shared" si="14"/>
        <v>0</v>
      </c>
      <c r="G949" s="8">
        <f ca="1">IFERROR(OFFSET('Справочные данные и цены'!$B$4,MATCH(D949,'Справочные данные и цены'!$B$5:$B$13,0),2)*F949+OFFSET('Справочные данные и цены'!$D$4, MATCH(D949,'Справочные данные и цены'!$B$5:$B$13,0),MATCH(E949,'Справочные данные и цены'!$E$3:$H$3))+INDEX('Справочные данные и цены'!$D$37:$M$155, MATCH( IFERROR(MID(C949, SEARCH("[", C949,1), SEARCH("]", C949,1) - SEARCH("[", C949,1)+1),"---"), 'Справочные данные и цены'!$C$37:$C$155,0), MATCH(D949,'Справочные данные и цены'!$D$18:$M$18,0)) + INDEX('Справочные данные и цены'!$D$37:$M$155, MATCH( IFERROR(MID(C949, SEARCH("[", C949,SEARCH("]", C949,1)+1), SEARCH("]", C949,SEARCH("]", C949,1)+1) - SEARCH("[", C949,SEARCH("]", C949,1)+1)+1),"---"), 'Справочные данные и цены'!$C$37:$C$155,0), MATCH(D949,'Справочные данные и цены'!$D$18:$M$18,0)),"Не доступно")</f>
        <v>0</v>
      </c>
    </row>
    <row r="950" spans="3:7" ht="14" x14ac:dyDescent="0.2">
      <c r="C950" s="9"/>
      <c r="D950" s="17">
        <v>50</v>
      </c>
      <c r="E950" s="17" t="s">
        <v>63</v>
      </c>
      <c r="F950" s="10">
        <f t="shared" si="14"/>
        <v>0</v>
      </c>
      <c r="G950" s="8">
        <f ca="1">IFERROR(OFFSET('Справочные данные и цены'!$B$4,MATCH(D950,'Справочные данные и цены'!$B$5:$B$13,0),2)*F950+OFFSET('Справочные данные и цены'!$D$4, MATCH(D950,'Справочные данные и цены'!$B$5:$B$13,0),MATCH(E950,'Справочные данные и цены'!$E$3:$H$3))+INDEX('Справочные данные и цены'!$D$37:$M$155, MATCH( IFERROR(MID(C950, SEARCH("[", C950,1), SEARCH("]", C950,1) - SEARCH("[", C950,1)+1),"---"), 'Справочные данные и цены'!$C$37:$C$155,0), MATCH(D950,'Справочные данные и цены'!$D$18:$M$18,0)) + INDEX('Справочные данные и цены'!$D$37:$M$155, MATCH( IFERROR(MID(C950, SEARCH("[", C950,SEARCH("]", C950,1)+1), SEARCH("]", C950,SEARCH("]", C950,1)+1) - SEARCH("[", C950,SEARCH("]", C950,1)+1)+1),"---"), 'Справочные данные и цены'!$C$37:$C$155,0), MATCH(D950,'Справочные данные и цены'!$D$18:$M$18,0)),"Не доступно")</f>
        <v>0</v>
      </c>
    </row>
    <row r="951" spans="3:7" ht="14" x14ac:dyDescent="0.2">
      <c r="C951" s="9"/>
      <c r="D951" s="17">
        <v>50</v>
      </c>
      <c r="E951" s="17" t="s">
        <v>63</v>
      </c>
      <c r="F951" s="10">
        <f t="shared" si="14"/>
        <v>0</v>
      </c>
      <c r="G951" s="8">
        <f ca="1">IFERROR(OFFSET('Справочные данные и цены'!$B$4,MATCH(D951,'Справочные данные и цены'!$B$5:$B$13,0),2)*F951+OFFSET('Справочные данные и цены'!$D$4, MATCH(D951,'Справочные данные и цены'!$B$5:$B$13,0),MATCH(E951,'Справочные данные и цены'!$E$3:$H$3))+INDEX('Справочные данные и цены'!$D$37:$M$155, MATCH( IFERROR(MID(C951, SEARCH("[", C951,1), SEARCH("]", C951,1) - SEARCH("[", C951,1)+1),"---"), 'Справочные данные и цены'!$C$37:$C$155,0), MATCH(D951,'Справочные данные и цены'!$D$18:$M$18,0)) + INDEX('Справочные данные и цены'!$D$37:$M$155, MATCH( IFERROR(MID(C951, SEARCH("[", C951,SEARCH("]", C951,1)+1), SEARCH("]", C951,SEARCH("]", C951,1)+1) - SEARCH("[", C951,SEARCH("]", C951,1)+1)+1),"---"), 'Справочные данные и цены'!$C$37:$C$155,0), MATCH(D951,'Справочные данные и цены'!$D$18:$M$18,0)),"Не доступно")</f>
        <v>0</v>
      </c>
    </row>
    <row r="952" spans="3:7" ht="14" x14ac:dyDescent="0.2">
      <c r="C952" s="9"/>
      <c r="D952" s="17">
        <v>50</v>
      </c>
      <c r="E952" s="17" t="s">
        <v>63</v>
      </c>
      <c r="F952" s="10">
        <f t="shared" si="14"/>
        <v>0</v>
      </c>
      <c r="G952" s="8">
        <f ca="1">IFERROR(OFFSET('Справочные данные и цены'!$B$4,MATCH(D952,'Справочные данные и цены'!$B$5:$B$13,0),2)*F952+OFFSET('Справочные данные и цены'!$D$4, MATCH(D952,'Справочные данные и цены'!$B$5:$B$13,0),MATCH(E952,'Справочные данные и цены'!$E$3:$H$3))+INDEX('Справочные данные и цены'!$D$37:$M$155, MATCH( IFERROR(MID(C952, SEARCH("[", C952,1), SEARCH("]", C952,1) - SEARCH("[", C952,1)+1),"---"), 'Справочные данные и цены'!$C$37:$C$155,0), MATCH(D952,'Справочные данные и цены'!$D$18:$M$18,0)) + INDEX('Справочные данные и цены'!$D$37:$M$155, MATCH( IFERROR(MID(C952, SEARCH("[", C952,SEARCH("]", C952,1)+1), SEARCH("]", C952,SEARCH("]", C952,1)+1) - SEARCH("[", C952,SEARCH("]", C952,1)+1)+1),"---"), 'Справочные данные и цены'!$C$37:$C$155,0), MATCH(D952,'Справочные данные и цены'!$D$18:$M$18,0)),"Не доступно")</f>
        <v>0</v>
      </c>
    </row>
    <row r="953" spans="3:7" ht="14" x14ac:dyDescent="0.2">
      <c r="C953" s="9"/>
      <c r="D953" s="17">
        <v>50</v>
      </c>
      <c r="E953" s="17" t="s">
        <v>63</v>
      </c>
      <c r="F953" s="10">
        <f t="shared" si="14"/>
        <v>0</v>
      </c>
      <c r="G953" s="8">
        <f ca="1">IFERROR(OFFSET('Справочные данные и цены'!$B$4,MATCH(D953,'Справочные данные и цены'!$B$5:$B$13,0),2)*F953+OFFSET('Справочные данные и цены'!$D$4, MATCH(D953,'Справочные данные и цены'!$B$5:$B$13,0),MATCH(E953,'Справочные данные и цены'!$E$3:$H$3))+INDEX('Справочные данные и цены'!$D$37:$M$155, MATCH( IFERROR(MID(C953, SEARCH("[", C953,1), SEARCH("]", C953,1) - SEARCH("[", C953,1)+1),"---"), 'Справочные данные и цены'!$C$37:$C$155,0), MATCH(D953,'Справочные данные и цены'!$D$18:$M$18,0)) + INDEX('Справочные данные и цены'!$D$37:$M$155, MATCH( IFERROR(MID(C953, SEARCH("[", C953,SEARCH("]", C953,1)+1), SEARCH("]", C953,SEARCH("]", C953,1)+1) - SEARCH("[", C953,SEARCH("]", C953,1)+1)+1),"---"), 'Справочные данные и цены'!$C$37:$C$155,0), MATCH(D953,'Справочные данные и цены'!$D$18:$M$18,0)),"Не доступно")</f>
        <v>0</v>
      </c>
    </row>
    <row r="954" spans="3:7" ht="14" x14ac:dyDescent="0.2">
      <c r="C954" s="9"/>
      <c r="D954" s="17">
        <v>50</v>
      </c>
      <c r="E954" s="17" t="s">
        <v>63</v>
      </c>
      <c r="F954" s="10">
        <f t="shared" si="14"/>
        <v>0</v>
      </c>
      <c r="G954" s="8">
        <f ca="1">IFERROR(OFFSET('Справочные данные и цены'!$B$4,MATCH(D954,'Справочные данные и цены'!$B$5:$B$13,0),2)*F954+OFFSET('Справочные данные и цены'!$D$4, MATCH(D954,'Справочные данные и цены'!$B$5:$B$13,0),MATCH(E954,'Справочные данные и цены'!$E$3:$H$3))+INDEX('Справочные данные и цены'!$D$37:$M$155, MATCH( IFERROR(MID(C954, SEARCH("[", C954,1), SEARCH("]", C954,1) - SEARCH("[", C954,1)+1),"---"), 'Справочные данные и цены'!$C$37:$C$155,0), MATCH(D954,'Справочные данные и цены'!$D$18:$M$18,0)) + INDEX('Справочные данные и цены'!$D$37:$M$155, MATCH( IFERROR(MID(C954, SEARCH("[", C954,SEARCH("]", C954,1)+1), SEARCH("]", C954,SEARCH("]", C954,1)+1) - SEARCH("[", C954,SEARCH("]", C954,1)+1)+1),"---"), 'Справочные данные и цены'!$C$37:$C$155,0), MATCH(D954,'Справочные данные и цены'!$D$18:$M$18,0)),"Не доступно")</f>
        <v>0</v>
      </c>
    </row>
    <row r="955" spans="3:7" ht="14" x14ac:dyDescent="0.2">
      <c r="C955" s="9"/>
      <c r="D955" s="17">
        <v>50</v>
      </c>
      <c r="E955" s="17" t="s">
        <v>63</v>
      </c>
      <c r="F955" s="10">
        <f t="shared" si="14"/>
        <v>0</v>
      </c>
      <c r="G955" s="8">
        <f ca="1">IFERROR(OFFSET('Справочные данные и цены'!$B$4,MATCH(D955,'Справочные данные и цены'!$B$5:$B$13,0),2)*F955+OFFSET('Справочные данные и цены'!$D$4, MATCH(D955,'Справочные данные и цены'!$B$5:$B$13,0),MATCH(E955,'Справочные данные и цены'!$E$3:$H$3))+INDEX('Справочные данные и цены'!$D$37:$M$155, MATCH( IFERROR(MID(C955, SEARCH("[", C955,1), SEARCH("]", C955,1) - SEARCH("[", C955,1)+1),"---"), 'Справочные данные и цены'!$C$37:$C$155,0), MATCH(D955,'Справочные данные и цены'!$D$18:$M$18,0)) + INDEX('Справочные данные и цены'!$D$37:$M$155, MATCH( IFERROR(MID(C955, SEARCH("[", C955,SEARCH("]", C955,1)+1), SEARCH("]", C955,SEARCH("]", C955,1)+1) - SEARCH("[", C955,SEARCH("]", C955,1)+1)+1),"---"), 'Справочные данные и цены'!$C$37:$C$155,0), MATCH(D955,'Справочные данные и цены'!$D$18:$M$18,0)),"Не доступно")</f>
        <v>0</v>
      </c>
    </row>
    <row r="956" spans="3:7" ht="14" x14ac:dyDescent="0.2">
      <c r="C956" s="9"/>
      <c r="D956" s="17">
        <v>50</v>
      </c>
      <c r="E956" s="17" t="s">
        <v>63</v>
      </c>
      <c r="F956" s="10">
        <f t="shared" si="14"/>
        <v>0</v>
      </c>
      <c r="G956" s="8">
        <f ca="1">IFERROR(OFFSET('Справочные данные и цены'!$B$4,MATCH(D956,'Справочные данные и цены'!$B$5:$B$13,0),2)*F956+OFFSET('Справочные данные и цены'!$D$4, MATCH(D956,'Справочные данные и цены'!$B$5:$B$13,0),MATCH(E956,'Справочные данные и цены'!$E$3:$H$3))+INDEX('Справочные данные и цены'!$D$37:$M$155, MATCH( IFERROR(MID(C956, SEARCH("[", C956,1), SEARCH("]", C956,1) - SEARCH("[", C956,1)+1),"---"), 'Справочные данные и цены'!$C$37:$C$155,0), MATCH(D956,'Справочные данные и цены'!$D$18:$M$18,0)) + INDEX('Справочные данные и цены'!$D$37:$M$155, MATCH( IFERROR(MID(C956, SEARCH("[", C956,SEARCH("]", C956,1)+1), SEARCH("]", C956,SEARCH("]", C956,1)+1) - SEARCH("[", C956,SEARCH("]", C956,1)+1)+1),"---"), 'Справочные данные и цены'!$C$37:$C$155,0), MATCH(D956,'Справочные данные и цены'!$D$18:$M$18,0)),"Не доступно")</f>
        <v>0</v>
      </c>
    </row>
    <row r="957" spans="3:7" ht="14" x14ac:dyDescent="0.2">
      <c r="C957" s="9"/>
      <c r="D957" s="17">
        <v>50</v>
      </c>
      <c r="E957" s="17" t="s">
        <v>63</v>
      </c>
      <c r="F957" s="10">
        <f t="shared" si="14"/>
        <v>0</v>
      </c>
      <c r="G957" s="8">
        <f ca="1">IFERROR(OFFSET('Справочные данные и цены'!$B$4,MATCH(D957,'Справочные данные и цены'!$B$5:$B$13,0),2)*F957+OFFSET('Справочные данные и цены'!$D$4, MATCH(D957,'Справочные данные и цены'!$B$5:$B$13,0),MATCH(E957,'Справочные данные и цены'!$E$3:$H$3))+INDEX('Справочные данные и цены'!$D$37:$M$155, MATCH( IFERROR(MID(C957, SEARCH("[", C957,1), SEARCH("]", C957,1) - SEARCH("[", C957,1)+1),"---"), 'Справочные данные и цены'!$C$37:$C$155,0), MATCH(D957,'Справочные данные и цены'!$D$18:$M$18,0)) + INDEX('Справочные данные и цены'!$D$37:$M$155, MATCH( IFERROR(MID(C957, SEARCH("[", C957,SEARCH("]", C957,1)+1), SEARCH("]", C957,SEARCH("]", C957,1)+1) - SEARCH("[", C957,SEARCH("]", C957,1)+1)+1),"---"), 'Справочные данные и цены'!$C$37:$C$155,0), MATCH(D957,'Справочные данные и цены'!$D$18:$M$18,0)),"Не доступно")</f>
        <v>0</v>
      </c>
    </row>
    <row r="958" spans="3:7" ht="14" x14ac:dyDescent="0.2">
      <c r="C958" s="9"/>
      <c r="D958" s="17">
        <v>50</v>
      </c>
      <c r="E958" s="17" t="s">
        <v>63</v>
      </c>
      <c r="F958" s="10">
        <f t="shared" si="14"/>
        <v>0</v>
      </c>
      <c r="G958" s="8">
        <f ca="1">IFERROR(OFFSET('Справочные данные и цены'!$B$4,MATCH(D958,'Справочные данные и цены'!$B$5:$B$13,0),2)*F958+OFFSET('Справочные данные и цены'!$D$4, MATCH(D958,'Справочные данные и цены'!$B$5:$B$13,0),MATCH(E958,'Справочные данные и цены'!$E$3:$H$3))+INDEX('Справочные данные и цены'!$D$37:$M$155, MATCH( IFERROR(MID(C958, SEARCH("[", C958,1), SEARCH("]", C958,1) - SEARCH("[", C958,1)+1),"---"), 'Справочные данные и цены'!$C$37:$C$155,0), MATCH(D958,'Справочные данные и цены'!$D$18:$M$18,0)) + INDEX('Справочные данные и цены'!$D$37:$M$155, MATCH( IFERROR(MID(C958, SEARCH("[", C958,SEARCH("]", C958,1)+1), SEARCH("]", C958,SEARCH("]", C958,1)+1) - SEARCH("[", C958,SEARCH("]", C958,1)+1)+1),"---"), 'Справочные данные и цены'!$C$37:$C$155,0), MATCH(D958,'Справочные данные и цены'!$D$18:$M$18,0)),"Не доступно")</f>
        <v>0</v>
      </c>
    </row>
    <row r="959" spans="3:7" ht="14" x14ac:dyDescent="0.2">
      <c r="C959" s="9"/>
      <c r="D959" s="17">
        <v>50</v>
      </c>
      <c r="E959" s="17" t="s">
        <v>63</v>
      </c>
      <c r="F959" s="10">
        <f t="shared" si="14"/>
        <v>0</v>
      </c>
      <c r="G959" s="8">
        <f ca="1">IFERROR(OFFSET('Справочные данные и цены'!$B$4,MATCH(D959,'Справочные данные и цены'!$B$5:$B$13,0),2)*F959+OFFSET('Справочные данные и цены'!$D$4, MATCH(D959,'Справочные данные и цены'!$B$5:$B$13,0),MATCH(E959,'Справочные данные и цены'!$E$3:$H$3))+INDEX('Справочные данные и цены'!$D$37:$M$155, MATCH( IFERROR(MID(C959, SEARCH("[", C959,1), SEARCH("]", C959,1) - SEARCH("[", C959,1)+1),"---"), 'Справочные данные и цены'!$C$37:$C$155,0), MATCH(D959,'Справочные данные и цены'!$D$18:$M$18,0)) + INDEX('Справочные данные и цены'!$D$37:$M$155, MATCH( IFERROR(MID(C959, SEARCH("[", C959,SEARCH("]", C959,1)+1), SEARCH("]", C959,SEARCH("]", C959,1)+1) - SEARCH("[", C959,SEARCH("]", C959,1)+1)+1),"---"), 'Справочные данные и цены'!$C$37:$C$155,0), MATCH(D959,'Справочные данные и цены'!$D$18:$M$18,0)),"Не доступно")</f>
        <v>0</v>
      </c>
    </row>
    <row r="960" spans="3:7" ht="14" x14ac:dyDescent="0.2">
      <c r="C960" s="9"/>
      <c r="D960" s="17">
        <v>50</v>
      </c>
      <c r="E960" s="17" t="s">
        <v>63</v>
      </c>
      <c r="F960" s="10">
        <f t="shared" si="14"/>
        <v>0</v>
      </c>
      <c r="G960" s="8">
        <f ca="1">IFERROR(OFFSET('Справочные данные и цены'!$B$4,MATCH(D960,'Справочные данные и цены'!$B$5:$B$13,0),2)*F960+OFFSET('Справочные данные и цены'!$D$4, MATCH(D960,'Справочные данные и цены'!$B$5:$B$13,0),MATCH(E960,'Справочные данные и цены'!$E$3:$H$3))+INDEX('Справочные данные и цены'!$D$37:$M$155, MATCH( IFERROR(MID(C960, SEARCH("[", C960,1), SEARCH("]", C960,1) - SEARCH("[", C960,1)+1),"---"), 'Справочные данные и цены'!$C$37:$C$155,0), MATCH(D960,'Справочные данные и цены'!$D$18:$M$18,0)) + INDEX('Справочные данные и цены'!$D$37:$M$155, MATCH( IFERROR(MID(C960, SEARCH("[", C960,SEARCH("]", C960,1)+1), SEARCH("]", C960,SEARCH("]", C960,1)+1) - SEARCH("[", C960,SEARCH("]", C960,1)+1)+1),"---"), 'Справочные данные и цены'!$C$37:$C$155,0), MATCH(D960,'Справочные данные и цены'!$D$18:$M$18,0)),"Не доступно")</f>
        <v>0</v>
      </c>
    </row>
    <row r="961" spans="3:7" ht="14" x14ac:dyDescent="0.2">
      <c r="C961" s="9"/>
      <c r="D961" s="17">
        <v>50</v>
      </c>
      <c r="E961" s="17" t="s">
        <v>63</v>
      </c>
      <c r="F961" s="10">
        <f t="shared" si="14"/>
        <v>0</v>
      </c>
      <c r="G961" s="8">
        <f ca="1">IFERROR(OFFSET('Справочные данные и цены'!$B$4,MATCH(D961,'Справочные данные и цены'!$B$5:$B$13,0),2)*F961+OFFSET('Справочные данные и цены'!$D$4, MATCH(D961,'Справочные данные и цены'!$B$5:$B$13,0),MATCH(E961,'Справочные данные и цены'!$E$3:$H$3))+INDEX('Справочные данные и цены'!$D$37:$M$155, MATCH( IFERROR(MID(C961, SEARCH("[", C961,1), SEARCH("]", C961,1) - SEARCH("[", C961,1)+1),"---"), 'Справочные данные и цены'!$C$37:$C$155,0), MATCH(D961,'Справочные данные и цены'!$D$18:$M$18,0)) + INDEX('Справочные данные и цены'!$D$37:$M$155, MATCH( IFERROR(MID(C961, SEARCH("[", C961,SEARCH("]", C961,1)+1), SEARCH("]", C961,SEARCH("]", C961,1)+1) - SEARCH("[", C961,SEARCH("]", C961,1)+1)+1),"---"), 'Справочные данные и цены'!$C$37:$C$155,0), MATCH(D961,'Справочные данные и цены'!$D$18:$M$18,0)),"Не доступно")</f>
        <v>0</v>
      </c>
    </row>
    <row r="962" spans="3:7" ht="14" x14ac:dyDescent="0.2">
      <c r="C962" s="9"/>
      <c r="D962" s="17">
        <v>50</v>
      </c>
      <c r="E962" s="17" t="s">
        <v>63</v>
      </c>
      <c r="F962" s="10">
        <f t="shared" si="14"/>
        <v>0</v>
      </c>
      <c r="G962" s="8">
        <f ca="1">IFERROR(OFFSET('Справочные данные и цены'!$B$4,MATCH(D962,'Справочные данные и цены'!$B$5:$B$13,0),2)*F962+OFFSET('Справочные данные и цены'!$D$4, MATCH(D962,'Справочные данные и цены'!$B$5:$B$13,0),MATCH(E962,'Справочные данные и цены'!$E$3:$H$3))+INDEX('Справочные данные и цены'!$D$37:$M$155, MATCH( IFERROR(MID(C962, SEARCH("[", C962,1), SEARCH("]", C962,1) - SEARCH("[", C962,1)+1),"---"), 'Справочные данные и цены'!$C$37:$C$155,0), MATCH(D962,'Справочные данные и цены'!$D$18:$M$18,0)) + INDEX('Справочные данные и цены'!$D$37:$M$155, MATCH( IFERROR(MID(C962, SEARCH("[", C962,SEARCH("]", C962,1)+1), SEARCH("]", C962,SEARCH("]", C962,1)+1) - SEARCH("[", C962,SEARCH("]", C962,1)+1)+1),"---"), 'Справочные данные и цены'!$C$37:$C$155,0), MATCH(D962,'Справочные данные и цены'!$D$18:$M$18,0)),"Не доступно")</f>
        <v>0</v>
      </c>
    </row>
    <row r="963" spans="3:7" ht="14" x14ac:dyDescent="0.2">
      <c r="C963" s="9"/>
      <c r="D963" s="17">
        <v>50</v>
      </c>
      <c r="E963" s="17" t="s">
        <v>63</v>
      </c>
      <c r="F963" s="10">
        <f t="shared" si="14"/>
        <v>0</v>
      </c>
      <c r="G963" s="8">
        <f ca="1">IFERROR(OFFSET('Справочные данные и цены'!$B$4,MATCH(D963,'Справочные данные и цены'!$B$5:$B$13,0),2)*F963+OFFSET('Справочные данные и цены'!$D$4, MATCH(D963,'Справочные данные и цены'!$B$5:$B$13,0),MATCH(E963,'Справочные данные и цены'!$E$3:$H$3))+INDEX('Справочные данные и цены'!$D$37:$M$155, MATCH( IFERROR(MID(C963, SEARCH("[", C963,1), SEARCH("]", C963,1) - SEARCH("[", C963,1)+1),"---"), 'Справочные данные и цены'!$C$37:$C$155,0), MATCH(D963,'Справочные данные и цены'!$D$18:$M$18,0)) + INDEX('Справочные данные и цены'!$D$37:$M$155, MATCH( IFERROR(MID(C963, SEARCH("[", C963,SEARCH("]", C963,1)+1), SEARCH("]", C963,SEARCH("]", C963,1)+1) - SEARCH("[", C963,SEARCH("]", C963,1)+1)+1),"---"), 'Справочные данные и цены'!$C$37:$C$155,0), MATCH(D963,'Справочные данные и цены'!$D$18:$M$18,0)),"Не доступно")</f>
        <v>0</v>
      </c>
    </row>
    <row r="964" spans="3:7" ht="14" x14ac:dyDescent="0.2">
      <c r="C964" s="9"/>
      <c r="D964" s="17">
        <v>50</v>
      </c>
      <c r="E964" s="17" t="s">
        <v>63</v>
      </c>
      <c r="F964" s="10">
        <f t="shared" si="14"/>
        <v>0</v>
      </c>
      <c r="G964" s="8">
        <f ca="1">IFERROR(OFFSET('Справочные данные и цены'!$B$4,MATCH(D964,'Справочные данные и цены'!$B$5:$B$13,0),2)*F964+OFFSET('Справочные данные и цены'!$D$4, MATCH(D964,'Справочные данные и цены'!$B$5:$B$13,0),MATCH(E964,'Справочные данные и цены'!$E$3:$H$3))+INDEX('Справочные данные и цены'!$D$37:$M$155, MATCH( IFERROR(MID(C964, SEARCH("[", C964,1), SEARCH("]", C964,1) - SEARCH("[", C964,1)+1),"---"), 'Справочные данные и цены'!$C$37:$C$155,0), MATCH(D964,'Справочные данные и цены'!$D$18:$M$18,0)) + INDEX('Справочные данные и цены'!$D$37:$M$155, MATCH( IFERROR(MID(C964, SEARCH("[", C964,SEARCH("]", C964,1)+1), SEARCH("]", C964,SEARCH("]", C964,1)+1) - SEARCH("[", C964,SEARCH("]", C964,1)+1)+1),"---"), 'Справочные данные и цены'!$C$37:$C$155,0), MATCH(D964,'Справочные данные и цены'!$D$18:$M$18,0)),"Не доступно")</f>
        <v>0</v>
      </c>
    </row>
    <row r="965" spans="3:7" ht="14" x14ac:dyDescent="0.2">
      <c r="C965" s="9"/>
      <c r="D965" s="17">
        <v>50</v>
      </c>
      <c r="E965" s="17" t="s">
        <v>63</v>
      </c>
      <c r="F965" s="10">
        <f t="shared" si="14"/>
        <v>0</v>
      </c>
      <c r="G965" s="8">
        <f ca="1">IFERROR(OFFSET('Справочные данные и цены'!$B$4,MATCH(D965,'Справочные данные и цены'!$B$5:$B$13,0),2)*F965+OFFSET('Справочные данные и цены'!$D$4, MATCH(D965,'Справочные данные и цены'!$B$5:$B$13,0),MATCH(E965,'Справочные данные и цены'!$E$3:$H$3))+INDEX('Справочные данные и цены'!$D$37:$M$155, MATCH( IFERROR(MID(C965, SEARCH("[", C965,1), SEARCH("]", C965,1) - SEARCH("[", C965,1)+1),"---"), 'Справочные данные и цены'!$C$37:$C$155,0), MATCH(D965,'Справочные данные и цены'!$D$18:$M$18,0)) + INDEX('Справочные данные и цены'!$D$37:$M$155, MATCH( IFERROR(MID(C965, SEARCH("[", C965,SEARCH("]", C965,1)+1), SEARCH("]", C965,SEARCH("]", C965,1)+1) - SEARCH("[", C965,SEARCH("]", C965,1)+1)+1),"---"), 'Справочные данные и цены'!$C$37:$C$155,0), MATCH(D965,'Справочные данные и цены'!$D$18:$M$18,0)),"Не доступно")</f>
        <v>0</v>
      </c>
    </row>
    <row r="966" spans="3:7" ht="14" x14ac:dyDescent="0.2">
      <c r="C966" s="9"/>
      <c r="D966" s="17">
        <v>50</v>
      </c>
      <c r="E966" s="17" t="s">
        <v>63</v>
      </c>
      <c r="F966" s="10">
        <f t="shared" si="14"/>
        <v>0</v>
      </c>
      <c r="G966" s="8">
        <f ca="1">IFERROR(OFFSET('Справочные данные и цены'!$B$4,MATCH(D966,'Справочные данные и цены'!$B$5:$B$13,0),2)*F966+OFFSET('Справочные данные и цены'!$D$4, MATCH(D966,'Справочные данные и цены'!$B$5:$B$13,0),MATCH(E966,'Справочные данные и цены'!$E$3:$H$3))+INDEX('Справочные данные и цены'!$D$37:$M$155, MATCH( IFERROR(MID(C966, SEARCH("[", C966,1), SEARCH("]", C966,1) - SEARCH("[", C966,1)+1),"---"), 'Справочные данные и цены'!$C$37:$C$155,0), MATCH(D966,'Справочные данные и цены'!$D$18:$M$18,0)) + INDEX('Справочные данные и цены'!$D$37:$M$155, MATCH( IFERROR(MID(C966, SEARCH("[", C966,SEARCH("]", C966,1)+1), SEARCH("]", C966,SEARCH("]", C966,1)+1) - SEARCH("[", C966,SEARCH("]", C966,1)+1)+1),"---"), 'Справочные данные и цены'!$C$37:$C$155,0), MATCH(D966,'Справочные данные и цены'!$D$18:$M$18,0)),"Не доступно")</f>
        <v>0</v>
      </c>
    </row>
    <row r="967" spans="3:7" ht="14" x14ac:dyDescent="0.2">
      <c r="C967" s="9"/>
      <c r="D967" s="17">
        <v>50</v>
      </c>
      <c r="E967" s="17" t="s">
        <v>63</v>
      </c>
      <c r="F967" s="10">
        <f t="shared" ref="F967:F1001" si="15">LEN(SUBSTITUTE(SUBSTITUTE(C967, IFERROR(MID(C967, SEARCH("[", C967,1), SEARCH("]", C967,1) - SEARCH("[", C967,1)+1),""), ""), IFERROR(MID(C967, SEARCH("[", C967,SEARCH("]", C967,1)+1), SEARCH("]", C967,SEARCH("]", C967,1)+1) - SEARCH("[", C967,SEARCH("]", C967,1)+1)+1),""), ""))</f>
        <v>0</v>
      </c>
      <c r="G967" s="8">
        <f ca="1">IFERROR(OFFSET('Справочные данные и цены'!$B$4,MATCH(D967,'Справочные данные и цены'!$B$5:$B$13,0),2)*F967+OFFSET('Справочные данные и цены'!$D$4, MATCH(D967,'Справочные данные и цены'!$B$5:$B$13,0),MATCH(E967,'Справочные данные и цены'!$E$3:$H$3))+INDEX('Справочные данные и цены'!$D$37:$M$155, MATCH( IFERROR(MID(C967, SEARCH("[", C967,1), SEARCH("]", C967,1) - SEARCH("[", C967,1)+1),"---"), 'Справочные данные и цены'!$C$37:$C$155,0), MATCH(D967,'Справочные данные и цены'!$D$18:$M$18,0)) + INDEX('Справочные данные и цены'!$D$37:$M$155, MATCH( IFERROR(MID(C967, SEARCH("[", C967,SEARCH("]", C967,1)+1), SEARCH("]", C967,SEARCH("]", C967,1)+1) - SEARCH("[", C967,SEARCH("]", C967,1)+1)+1),"---"), 'Справочные данные и цены'!$C$37:$C$155,0), MATCH(D967,'Справочные данные и цены'!$D$18:$M$18,0)),"Не доступно")</f>
        <v>0</v>
      </c>
    </row>
    <row r="968" spans="3:7" ht="14" x14ac:dyDescent="0.2">
      <c r="C968" s="9"/>
      <c r="D968" s="17">
        <v>50</v>
      </c>
      <c r="E968" s="17" t="s">
        <v>63</v>
      </c>
      <c r="F968" s="10">
        <f t="shared" si="15"/>
        <v>0</v>
      </c>
      <c r="G968" s="8">
        <f ca="1">IFERROR(OFFSET('Справочные данные и цены'!$B$4,MATCH(D968,'Справочные данные и цены'!$B$5:$B$13,0),2)*F968+OFFSET('Справочные данные и цены'!$D$4, MATCH(D968,'Справочные данные и цены'!$B$5:$B$13,0),MATCH(E968,'Справочные данные и цены'!$E$3:$H$3))+INDEX('Справочные данные и цены'!$D$37:$M$155, MATCH( IFERROR(MID(C968, SEARCH("[", C968,1), SEARCH("]", C968,1) - SEARCH("[", C968,1)+1),"---"), 'Справочные данные и цены'!$C$37:$C$155,0), MATCH(D968,'Справочные данные и цены'!$D$18:$M$18,0)) + INDEX('Справочные данные и цены'!$D$37:$M$155, MATCH( IFERROR(MID(C968, SEARCH("[", C968,SEARCH("]", C968,1)+1), SEARCH("]", C968,SEARCH("]", C968,1)+1) - SEARCH("[", C968,SEARCH("]", C968,1)+1)+1),"---"), 'Справочные данные и цены'!$C$37:$C$155,0), MATCH(D968,'Справочные данные и цены'!$D$18:$M$18,0)),"Не доступно")</f>
        <v>0</v>
      </c>
    </row>
    <row r="969" spans="3:7" ht="14" x14ac:dyDescent="0.2">
      <c r="C969" s="9"/>
      <c r="D969" s="17">
        <v>50</v>
      </c>
      <c r="E969" s="17" t="s">
        <v>63</v>
      </c>
      <c r="F969" s="10">
        <f t="shared" si="15"/>
        <v>0</v>
      </c>
      <c r="G969" s="8">
        <f ca="1">IFERROR(OFFSET('Справочные данные и цены'!$B$4,MATCH(D969,'Справочные данные и цены'!$B$5:$B$13,0),2)*F969+OFFSET('Справочные данные и цены'!$D$4, MATCH(D969,'Справочные данные и цены'!$B$5:$B$13,0),MATCH(E969,'Справочные данные и цены'!$E$3:$H$3))+INDEX('Справочные данные и цены'!$D$37:$M$155, MATCH( IFERROR(MID(C969, SEARCH("[", C969,1), SEARCH("]", C969,1) - SEARCH("[", C969,1)+1),"---"), 'Справочные данные и цены'!$C$37:$C$155,0), MATCH(D969,'Справочные данные и цены'!$D$18:$M$18,0)) + INDEX('Справочные данные и цены'!$D$37:$M$155, MATCH( IFERROR(MID(C969, SEARCH("[", C969,SEARCH("]", C969,1)+1), SEARCH("]", C969,SEARCH("]", C969,1)+1) - SEARCH("[", C969,SEARCH("]", C969,1)+1)+1),"---"), 'Справочные данные и цены'!$C$37:$C$155,0), MATCH(D969,'Справочные данные и цены'!$D$18:$M$18,0)),"Не доступно")</f>
        <v>0</v>
      </c>
    </row>
    <row r="970" spans="3:7" ht="14" x14ac:dyDescent="0.2">
      <c r="C970" s="9"/>
      <c r="D970" s="17">
        <v>50</v>
      </c>
      <c r="E970" s="17" t="s">
        <v>63</v>
      </c>
      <c r="F970" s="10">
        <f t="shared" si="15"/>
        <v>0</v>
      </c>
      <c r="G970" s="8">
        <f ca="1">IFERROR(OFFSET('Справочные данные и цены'!$B$4,MATCH(D970,'Справочные данные и цены'!$B$5:$B$13,0),2)*F970+OFFSET('Справочные данные и цены'!$D$4, MATCH(D970,'Справочные данные и цены'!$B$5:$B$13,0),MATCH(E970,'Справочные данные и цены'!$E$3:$H$3))+INDEX('Справочные данные и цены'!$D$37:$M$155, MATCH( IFERROR(MID(C970, SEARCH("[", C970,1), SEARCH("]", C970,1) - SEARCH("[", C970,1)+1),"---"), 'Справочные данные и цены'!$C$37:$C$155,0), MATCH(D970,'Справочные данные и цены'!$D$18:$M$18,0)) + INDEX('Справочные данные и цены'!$D$37:$M$155, MATCH( IFERROR(MID(C970, SEARCH("[", C970,SEARCH("]", C970,1)+1), SEARCH("]", C970,SEARCH("]", C970,1)+1) - SEARCH("[", C970,SEARCH("]", C970,1)+1)+1),"---"), 'Справочные данные и цены'!$C$37:$C$155,0), MATCH(D970,'Справочные данные и цены'!$D$18:$M$18,0)),"Не доступно")</f>
        <v>0</v>
      </c>
    </row>
    <row r="971" spans="3:7" ht="14" x14ac:dyDescent="0.2">
      <c r="C971" s="9"/>
      <c r="D971" s="17">
        <v>50</v>
      </c>
      <c r="E971" s="17" t="s">
        <v>63</v>
      </c>
      <c r="F971" s="10">
        <f t="shared" si="15"/>
        <v>0</v>
      </c>
      <c r="G971" s="8">
        <f ca="1">IFERROR(OFFSET('Справочные данные и цены'!$B$4,MATCH(D971,'Справочные данные и цены'!$B$5:$B$13,0),2)*F971+OFFSET('Справочные данные и цены'!$D$4, MATCH(D971,'Справочные данные и цены'!$B$5:$B$13,0),MATCH(E971,'Справочные данные и цены'!$E$3:$H$3))+INDEX('Справочные данные и цены'!$D$37:$M$155, MATCH( IFERROR(MID(C971, SEARCH("[", C971,1), SEARCH("]", C971,1) - SEARCH("[", C971,1)+1),"---"), 'Справочные данные и цены'!$C$37:$C$155,0), MATCH(D971,'Справочные данные и цены'!$D$18:$M$18,0)) + INDEX('Справочные данные и цены'!$D$37:$M$155, MATCH( IFERROR(MID(C971, SEARCH("[", C971,SEARCH("]", C971,1)+1), SEARCH("]", C971,SEARCH("]", C971,1)+1) - SEARCH("[", C971,SEARCH("]", C971,1)+1)+1),"---"), 'Справочные данные и цены'!$C$37:$C$155,0), MATCH(D971,'Справочные данные и цены'!$D$18:$M$18,0)),"Не доступно")</f>
        <v>0</v>
      </c>
    </row>
    <row r="972" spans="3:7" ht="14" x14ac:dyDescent="0.2">
      <c r="C972" s="9"/>
      <c r="D972" s="17">
        <v>50</v>
      </c>
      <c r="E972" s="17" t="s">
        <v>63</v>
      </c>
      <c r="F972" s="10">
        <f t="shared" si="15"/>
        <v>0</v>
      </c>
      <c r="G972" s="8">
        <f ca="1">IFERROR(OFFSET('Справочные данные и цены'!$B$4,MATCH(D972,'Справочные данные и цены'!$B$5:$B$13,0),2)*F972+OFFSET('Справочные данные и цены'!$D$4, MATCH(D972,'Справочные данные и цены'!$B$5:$B$13,0),MATCH(E972,'Справочные данные и цены'!$E$3:$H$3))+INDEX('Справочные данные и цены'!$D$37:$M$155, MATCH( IFERROR(MID(C972, SEARCH("[", C972,1), SEARCH("]", C972,1) - SEARCH("[", C972,1)+1),"---"), 'Справочные данные и цены'!$C$37:$C$155,0), MATCH(D972,'Справочные данные и цены'!$D$18:$M$18,0)) + INDEX('Справочные данные и цены'!$D$37:$M$155, MATCH( IFERROR(MID(C972, SEARCH("[", C972,SEARCH("]", C972,1)+1), SEARCH("]", C972,SEARCH("]", C972,1)+1) - SEARCH("[", C972,SEARCH("]", C972,1)+1)+1),"---"), 'Справочные данные и цены'!$C$37:$C$155,0), MATCH(D972,'Справочные данные и цены'!$D$18:$M$18,0)),"Не доступно")</f>
        <v>0</v>
      </c>
    </row>
    <row r="973" spans="3:7" ht="14" x14ac:dyDescent="0.2">
      <c r="C973" s="9"/>
      <c r="D973" s="17">
        <v>50</v>
      </c>
      <c r="E973" s="17" t="s">
        <v>63</v>
      </c>
      <c r="F973" s="10">
        <f t="shared" si="15"/>
        <v>0</v>
      </c>
      <c r="G973" s="8">
        <f ca="1">IFERROR(OFFSET('Справочные данные и цены'!$B$4,MATCH(D973,'Справочные данные и цены'!$B$5:$B$13,0),2)*F973+OFFSET('Справочные данные и цены'!$D$4, MATCH(D973,'Справочные данные и цены'!$B$5:$B$13,0),MATCH(E973,'Справочные данные и цены'!$E$3:$H$3))+INDEX('Справочные данные и цены'!$D$37:$M$155, MATCH( IFERROR(MID(C973, SEARCH("[", C973,1), SEARCH("]", C973,1) - SEARCH("[", C973,1)+1),"---"), 'Справочные данные и цены'!$C$37:$C$155,0), MATCH(D973,'Справочные данные и цены'!$D$18:$M$18,0)) + INDEX('Справочные данные и цены'!$D$37:$M$155, MATCH( IFERROR(MID(C973, SEARCH("[", C973,SEARCH("]", C973,1)+1), SEARCH("]", C973,SEARCH("]", C973,1)+1) - SEARCH("[", C973,SEARCH("]", C973,1)+1)+1),"---"), 'Справочные данные и цены'!$C$37:$C$155,0), MATCH(D973,'Справочные данные и цены'!$D$18:$M$18,0)),"Не доступно")</f>
        <v>0</v>
      </c>
    </row>
    <row r="974" spans="3:7" ht="14" x14ac:dyDescent="0.2">
      <c r="C974" s="9"/>
      <c r="D974" s="17">
        <v>50</v>
      </c>
      <c r="E974" s="17" t="s">
        <v>63</v>
      </c>
      <c r="F974" s="10">
        <f t="shared" si="15"/>
        <v>0</v>
      </c>
      <c r="G974" s="8">
        <f ca="1">IFERROR(OFFSET('Справочные данные и цены'!$B$4,MATCH(D974,'Справочные данные и цены'!$B$5:$B$13,0),2)*F974+OFFSET('Справочные данные и цены'!$D$4, MATCH(D974,'Справочные данные и цены'!$B$5:$B$13,0),MATCH(E974,'Справочные данные и цены'!$E$3:$H$3))+INDEX('Справочные данные и цены'!$D$37:$M$155, MATCH( IFERROR(MID(C974, SEARCH("[", C974,1), SEARCH("]", C974,1) - SEARCH("[", C974,1)+1),"---"), 'Справочные данные и цены'!$C$37:$C$155,0), MATCH(D974,'Справочные данные и цены'!$D$18:$M$18,0)) + INDEX('Справочные данные и цены'!$D$37:$M$155, MATCH( IFERROR(MID(C974, SEARCH("[", C974,SEARCH("]", C974,1)+1), SEARCH("]", C974,SEARCH("]", C974,1)+1) - SEARCH("[", C974,SEARCH("]", C974,1)+1)+1),"---"), 'Справочные данные и цены'!$C$37:$C$155,0), MATCH(D974,'Справочные данные и цены'!$D$18:$M$18,0)),"Не доступно")</f>
        <v>0</v>
      </c>
    </row>
    <row r="975" spans="3:7" ht="14" x14ac:dyDescent="0.2">
      <c r="C975" s="9"/>
      <c r="D975" s="17">
        <v>50</v>
      </c>
      <c r="E975" s="17" t="s">
        <v>63</v>
      </c>
      <c r="F975" s="10">
        <f t="shared" si="15"/>
        <v>0</v>
      </c>
      <c r="G975" s="8">
        <f ca="1">IFERROR(OFFSET('Справочные данные и цены'!$B$4,MATCH(D975,'Справочные данные и цены'!$B$5:$B$13,0),2)*F975+OFFSET('Справочные данные и цены'!$D$4, MATCH(D975,'Справочные данные и цены'!$B$5:$B$13,0),MATCH(E975,'Справочные данные и цены'!$E$3:$H$3))+INDEX('Справочные данные и цены'!$D$37:$M$155, MATCH( IFERROR(MID(C975, SEARCH("[", C975,1), SEARCH("]", C975,1) - SEARCH("[", C975,1)+1),"---"), 'Справочные данные и цены'!$C$37:$C$155,0), MATCH(D975,'Справочные данные и цены'!$D$18:$M$18,0)) + INDEX('Справочные данные и цены'!$D$37:$M$155, MATCH( IFERROR(MID(C975, SEARCH("[", C975,SEARCH("]", C975,1)+1), SEARCH("]", C975,SEARCH("]", C975,1)+1) - SEARCH("[", C975,SEARCH("]", C975,1)+1)+1),"---"), 'Справочные данные и цены'!$C$37:$C$155,0), MATCH(D975,'Справочные данные и цены'!$D$18:$M$18,0)),"Не доступно")</f>
        <v>0</v>
      </c>
    </row>
    <row r="976" spans="3:7" ht="14" x14ac:dyDescent="0.2">
      <c r="C976" s="9"/>
      <c r="D976" s="17">
        <v>50</v>
      </c>
      <c r="E976" s="17" t="s">
        <v>63</v>
      </c>
      <c r="F976" s="10">
        <f t="shared" si="15"/>
        <v>0</v>
      </c>
      <c r="G976" s="8">
        <f ca="1">IFERROR(OFFSET('Справочные данные и цены'!$B$4,MATCH(D976,'Справочные данные и цены'!$B$5:$B$13,0),2)*F976+OFFSET('Справочные данные и цены'!$D$4, MATCH(D976,'Справочные данные и цены'!$B$5:$B$13,0),MATCH(E976,'Справочные данные и цены'!$E$3:$H$3))+INDEX('Справочные данные и цены'!$D$37:$M$155, MATCH( IFERROR(MID(C976, SEARCH("[", C976,1), SEARCH("]", C976,1) - SEARCH("[", C976,1)+1),"---"), 'Справочные данные и цены'!$C$37:$C$155,0), MATCH(D976,'Справочные данные и цены'!$D$18:$M$18,0)) + INDEX('Справочные данные и цены'!$D$37:$M$155, MATCH( IFERROR(MID(C976, SEARCH("[", C976,SEARCH("]", C976,1)+1), SEARCH("]", C976,SEARCH("]", C976,1)+1) - SEARCH("[", C976,SEARCH("]", C976,1)+1)+1),"---"), 'Справочные данные и цены'!$C$37:$C$155,0), MATCH(D976,'Справочные данные и цены'!$D$18:$M$18,0)),"Не доступно")</f>
        <v>0</v>
      </c>
    </row>
    <row r="977" spans="3:7" ht="14" x14ac:dyDescent="0.2">
      <c r="C977" s="9"/>
      <c r="D977" s="17">
        <v>50</v>
      </c>
      <c r="E977" s="17" t="s">
        <v>63</v>
      </c>
      <c r="F977" s="10">
        <f t="shared" si="15"/>
        <v>0</v>
      </c>
      <c r="G977" s="8">
        <f ca="1">IFERROR(OFFSET('Справочные данные и цены'!$B$4,MATCH(D977,'Справочные данные и цены'!$B$5:$B$13,0),2)*F977+OFFSET('Справочные данные и цены'!$D$4, MATCH(D977,'Справочные данные и цены'!$B$5:$B$13,0),MATCH(E977,'Справочные данные и цены'!$E$3:$H$3))+INDEX('Справочные данные и цены'!$D$37:$M$155, MATCH( IFERROR(MID(C977, SEARCH("[", C977,1), SEARCH("]", C977,1) - SEARCH("[", C977,1)+1),"---"), 'Справочные данные и цены'!$C$37:$C$155,0), MATCH(D977,'Справочные данные и цены'!$D$18:$M$18,0)) + INDEX('Справочные данные и цены'!$D$37:$M$155, MATCH( IFERROR(MID(C977, SEARCH("[", C977,SEARCH("]", C977,1)+1), SEARCH("]", C977,SEARCH("]", C977,1)+1) - SEARCH("[", C977,SEARCH("]", C977,1)+1)+1),"---"), 'Справочные данные и цены'!$C$37:$C$155,0), MATCH(D977,'Справочные данные и цены'!$D$18:$M$18,0)),"Не доступно")</f>
        <v>0</v>
      </c>
    </row>
    <row r="978" spans="3:7" ht="14" x14ac:dyDescent="0.2">
      <c r="C978" s="9"/>
      <c r="D978" s="17">
        <v>50</v>
      </c>
      <c r="E978" s="17" t="s">
        <v>63</v>
      </c>
      <c r="F978" s="10">
        <f t="shared" si="15"/>
        <v>0</v>
      </c>
      <c r="G978" s="8">
        <f ca="1">IFERROR(OFFSET('Справочные данные и цены'!$B$4,MATCH(D978,'Справочные данные и цены'!$B$5:$B$13,0),2)*F978+OFFSET('Справочные данные и цены'!$D$4, MATCH(D978,'Справочные данные и цены'!$B$5:$B$13,0),MATCH(E978,'Справочные данные и цены'!$E$3:$H$3))+INDEX('Справочные данные и цены'!$D$37:$M$155, MATCH( IFERROR(MID(C978, SEARCH("[", C978,1), SEARCH("]", C978,1) - SEARCH("[", C978,1)+1),"---"), 'Справочные данные и цены'!$C$37:$C$155,0), MATCH(D978,'Справочные данные и цены'!$D$18:$M$18,0)) + INDEX('Справочные данные и цены'!$D$37:$M$155, MATCH( IFERROR(MID(C978, SEARCH("[", C978,SEARCH("]", C978,1)+1), SEARCH("]", C978,SEARCH("]", C978,1)+1) - SEARCH("[", C978,SEARCH("]", C978,1)+1)+1),"---"), 'Справочные данные и цены'!$C$37:$C$155,0), MATCH(D978,'Справочные данные и цены'!$D$18:$M$18,0)),"Не доступно")</f>
        <v>0</v>
      </c>
    </row>
    <row r="979" spans="3:7" ht="14" x14ac:dyDescent="0.2">
      <c r="C979" s="9"/>
      <c r="D979" s="17">
        <v>50</v>
      </c>
      <c r="E979" s="17" t="s">
        <v>63</v>
      </c>
      <c r="F979" s="10">
        <f t="shared" si="15"/>
        <v>0</v>
      </c>
      <c r="G979" s="8">
        <f ca="1">IFERROR(OFFSET('Справочные данные и цены'!$B$4,MATCH(D979,'Справочные данные и цены'!$B$5:$B$13,0),2)*F979+OFFSET('Справочные данные и цены'!$D$4, MATCH(D979,'Справочные данные и цены'!$B$5:$B$13,0),MATCH(E979,'Справочные данные и цены'!$E$3:$H$3))+INDEX('Справочные данные и цены'!$D$37:$M$155, MATCH( IFERROR(MID(C979, SEARCH("[", C979,1), SEARCH("]", C979,1) - SEARCH("[", C979,1)+1),"---"), 'Справочные данные и цены'!$C$37:$C$155,0), MATCH(D979,'Справочные данные и цены'!$D$18:$M$18,0)) + INDEX('Справочные данные и цены'!$D$37:$M$155, MATCH( IFERROR(MID(C979, SEARCH("[", C979,SEARCH("]", C979,1)+1), SEARCH("]", C979,SEARCH("]", C979,1)+1) - SEARCH("[", C979,SEARCH("]", C979,1)+1)+1),"---"), 'Справочные данные и цены'!$C$37:$C$155,0), MATCH(D979,'Справочные данные и цены'!$D$18:$M$18,0)),"Не доступно")</f>
        <v>0</v>
      </c>
    </row>
    <row r="980" spans="3:7" ht="14" x14ac:dyDescent="0.2">
      <c r="C980" s="9"/>
      <c r="D980" s="17">
        <v>50</v>
      </c>
      <c r="E980" s="17" t="s">
        <v>63</v>
      </c>
      <c r="F980" s="10">
        <f t="shared" si="15"/>
        <v>0</v>
      </c>
      <c r="G980" s="8">
        <f ca="1">IFERROR(OFFSET('Справочные данные и цены'!$B$4,MATCH(D980,'Справочные данные и цены'!$B$5:$B$13,0),2)*F980+OFFSET('Справочные данные и цены'!$D$4, MATCH(D980,'Справочные данные и цены'!$B$5:$B$13,0),MATCH(E980,'Справочные данные и цены'!$E$3:$H$3))+INDEX('Справочные данные и цены'!$D$37:$M$155, MATCH( IFERROR(MID(C980, SEARCH("[", C980,1), SEARCH("]", C980,1) - SEARCH("[", C980,1)+1),"---"), 'Справочные данные и цены'!$C$37:$C$155,0), MATCH(D980,'Справочные данные и цены'!$D$18:$M$18,0)) + INDEX('Справочные данные и цены'!$D$37:$M$155, MATCH( IFERROR(MID(C980, SEARCH("[", C980,SEARCH("]", C980,1)+1), SEARCH("]", C980,SEARCH("]", C980,1)+1) - SEARCH("[", C980,SEARCH("]", C980,1)+1)+1),"---"), 'Справочные данные и цены'!$C$37:$C$155,0), MATCH(D980,'Справочные данные и цены'!$D$18:$M$18,0)),"Не доступно")</f>
        <v>0</v>
      </c>
    </row>
    <row r="981" spans="3:7" ht="14" x14ac:dyDescent="0.2">
      <c r="C981" s="9"/>
      <c r="D981" s="17">
        <v>50</v>
      </c>
      <c r="E981" s="17" t="s">
        <v>63</v>
      </c>
      <c r="F981" s="10">
        <f t="shared" si="15"/>
        <v>0</v>
      </c>
      <c r="G981" s="8">
        <f ca="1">IFERROR(OFFSET('Справочные данные и цены'!$B$4,MATCH(D981,'Справочные данные и цены'!$B$5:$B$13,0),2)*F981+OFFSET('Справочные данные и цены'!$D$4, MATCH(D981,'Справочные данные и цены'!$B$5:$B$13,0),MATCH(E981,'Справочные данные и цены'!$E$3:$H$3))+INDEX('Справочные данные и цены'!$D$37:$M$155, MATCH( IFERROR(MID(C981, SEARCH("[", C981,1), SEARCH("]", C981,1) - SEARCH("[", C981,1)+1),"---"), 'Справочные данные и цены'!$C$37:$C$155,0), MATCH(D981,'Справочные данные и цены'!$D$18:$M$18,0)) + INDEX('Справочные данные и цены'!$D$37:$M$155, MATCH( IFERROR(MID(C981, SEARCH("[", C981,SEARCH("]", C981,1)+1), SEARCH("]", C981,SEARCH("]", C981,1)+1) - SEARCH("[", C981,SEARCH("]", C981,1)+1)+1),"---"), 'Справочные данные и цены'!$C$37:$C$155,0), MATCH(D981,'Справочные данные и цены'!$D$18:$M$18,0)),"Не доступно")</f>
        <v>0</v>
      </c>
    </row>
    <row r="982" spans="3:7" ht="14" x14ac:dyDescent="0.2">
      <c r="C982" s="9"/>
      <c r="D982" s="17">
        <v>50</v>
      </c>
      <c r="E982" s="17" t="s">
        <v>63</v>
      </c>
      <c r="F982" s="10">
        <f t="shared" si="15"/>
        <v>0</v>
      </c>
      <c r="G982" s="8">
        <f ca="1">IFERROR(OFFSET('Справочные данные и цены'!$B$4,MATCH(D982,'Справочные данные и цены'!$B$5:$B$13,0),2)*F982+OFFSET('Справочные данные и цены'!$D$4, MATCH(D982,'Справочные данные и цены'!$B$5:$B$13,0),MATCH(E982,'Справочные данные и цены'!$E$3:$H$3))+INDEX('Справочные данные и цены'!$D$37:$M$155, MATCH( IFERROR(MID(C982, SEARCH("[", C982,1), SEARCH("]", C982,1) - SEARCH("[", C982,1)+1),"---"), 'Справочные данные и цены'!$C$37:$C$155,0), MATCH(D982,'Справочные данные и цены'!$D$18:$M$18,0)) + INDEX('Справочные данные и цены'!$D$37:$M$155, MATCH( IFERROR(MID(C982, SEARCH("[", C982,SEARCH("]", C982,1)+1), SEARCH("]", C982,SEARCH("]", C982,1)+1) - SEARCH("[", C982,SEARCH("]", C982,1)+1)+1),"---"), 'Справочные данные и цены'!$C$37:$C$155,0), MATCH(D982,'Справочные данные и цены'!$D$18:$M$18,0)),"Не доступно")</f>
        <v>0</v>
      </c>
    </row>
    <row r="983" spans="3:7" ht="14" x14ac:dyDescent="0.2">
      <c r="C983" s="9"/>
      <c r="D983" s="17">
        <v>50</v>
      </c>
      <c r="E983" s="17" t="s">
        <v>63</v>
      </c>
      <c r="F983" s="10">
        <f t="shared" si="15"/>
        <v>0</v>
      </c>
      <c r="G983" s="8">
        <f ca="1">IFERROR(OFFSET('Справочные данные и цены'!$B$4,MATCH(D983,'Справочные данные и цены'!$B$5:$B$13,0),2)*F983+OFFSET('Справочные данные и цены'!$D$4, MATCH(D983,'Справочные данные и цены'!$B$5:$B$13,0),MATCH(E983,'Справочные данные и цены'!$E$3:$H$3))+INDEX('Справочные данные и цены'!$D$37:$M$155, MATCH( IFERROR(MID(C983, SEARCH("[", C983,1), SEARCH("]", C983,1) - SEARCH("[", C983,1)+1),"---"), 'Справочные данные и цены'!$C$37:$C$155,0), MATCH(D983,'Справочные данные и цены'!$D$18:$M$18,0)) + INDEX('Справочные данные и цены'!$D$37:$M$155, MATCH( IFERROR(MID(C983, SEARCH("[", C983,SEARCH("]", C983,1)+1), SEARCH("]", C983,SEARCH("]", C983,1)+1) - SEARCH("[", C983,SEARCH("]", C983,1)+1)+1),"---"), 'Справочные данные и цены'!$C$37:$C$155,0), MATCH(D983,'Справочные данные и цены'!$D$18:$M$18,0)),"Не доступно")</f>
        <v>0</v>
      </c>
    </row>
    <row r="984" spans="3:7" ht="14" x14ac:dyDescent="0.2">
      <c r="C984" s="9"/>
      <c r="D984" s="17">
        <v>50</v>
      </c>
      <c r="E984" s="17" t="s">
        <v>63</v>
      </c>
      <c r="F984" s="10">
        <f t="shared" si="15"/>
        <v>0</v>
      </c>
      <c r="G984" s="8">
        <f ca="1">IFERROR(OFFSET('Справочные данные и цены'!$B$4,MATCH(D984,'Справочные данные и цены'!$B$5:$B$13,0),2)*F984+OFFSET('Справочные данные и цены'!$D$4, MATCH(D984,'Справочные данные и цены'!$B$5:$B$13,0),MATCH(E984,'Справочные данные и цены'!$E$3:$H$3))+INDEX('Справочные данные и цены'!$D$37:$M$155, MATCH( IFERROR(MID(C984, SEARCH("[", C984,1), SEARCH("]", C984,1) - SEARCH("[", C984,1)+1),"---"), 'Справочные данные и цены'!$C$37:$C$155,0), MATCH(D984,'Справочные данные и цены'!$D$18:$M$18,0)) + INDEX('Справочные данные и цены'!$D$37:$M$155, MATCH( IFERROR(MID(C984, SEARCH("[", C984,SEARCH("]", C984,1)+1), SEARCH("]", C984,SEARCH("]", C984,1)+1) - SEARCH("[", C984,SEARCH("]", C984,1)+1)+1),"---"), 'Справочные данные и цены'!$C$37:$C$155,0), MATCH(D984,'Справочные данные и цены'!$D$18:$M$18,0)),"Не доступно")</f>
        <v>0</v>
      </c>
    </row>
    <row r="985" spans="3:7" ht="14" x14ac:dyDescent="0.2">
      <c r="C985" s="9"/>
      <c r="D985" s="17">
        <v>50</v>
      </c>
      <c r="E985" s="17" t="s">
        <v>63</v>
      </c>
      <c r="F985" s="10">
        <f t="shared" si="15"/>
        <v>0</v>
      </c>
      <c r="G985" s="8">
        <f ca="1">IFERROR(OFFSET('Справочные данные и цены'!$B$4,MATCH(D985,'Справочные данные и цены'!$B$5:$B$13,0),2)*F985+OFFSET('Справочные данные и цены'!$D$4, MATCH(D985,'Справочные данные и цены'!$B$5:$B$13,0),MATCH(E985,'Справочные данные и цены'!$E$3:$H$3))+INDEX('Справочные данные и цены'!$D$37:$M$155, MATCH( IFERROR(MID(C985, SEARCH("[", C985,1), SEARCH("]", C985,1) - SEARCH("[", C985,1)+1),"---"), 'Справочные данные и цены'!$C$37:$C$155,0), MATCH(D985,'Справочные данные и цены'!$D$18:$M$18,0)) + INDEX('Справочные данные и цены'!$D$37:$M$155, MATCH( IFERROR(MID(C985, SEARCH("[", C985,SEARCH("]", C985,1)+1), SEARCH("]", C985,SEARCH("]", C985,1)+1) - SEARCH("[", C985,SEARCH("]", C985,1)+1)+1),"---"), 'Справочные данные и цены'!$C$37:$C$155,0), MATCH(D985,'Справочные данные и цены'!$D$18:$M$18,0)),"Не доступно")</f>
        <v>0</v>
      </c>
    </row>
    <row r="986" spans="3:7" ht="14" x14ac:dyDescent="0.2">
      <c r="C986" s="9"/>
      <c r="D986" s="17">
        <v>50</v>
      </c>
      <c r="E986" s="17" t="s">
        <v>63</v>
      </c>
      <c r="F986" s="10">
        <f t="shared" si="15"/>
        <v>0</v>
      </c>
      <c r="G986" s="8">
        <f ca="1">IFERROR(OFFSET('Справочные данные и цены'!$B$4,MATCH(D986,'Справочные данные и цены'!$B$5:$B$13,0),2)*F986+OFFSET('Справочные данные и цены'!$D$4, MATCH(D986,'Справочные данные и цены'!$B$5:$B$13,0),MATCH(E986,'Справочные данные и цены'!$E$3:$H$3))+INDEX('Справочные данные и цены'!$D$37:$M$155, MATCH( IFERROR(MID(C986, SEARCH("[", C986,1), SEARCH("]", C986,1) - SEARCH("[", C986,1)+1),"---"), 'Справочные данные и цены'!$C$37:$C$155,0), MATCH(D986,'Справочные данные и цены'!$D$18:$M$18,0)) + INDEX('Справочные данные и цены'!$D$37:$M$155, MATCH( IFERROR(MID(C986, SEARCH("[", C986,SEARCH("]", C986,1)+1), SEARCH("]", C986,SEARCH("]", C986,1)+1) - SEARCH("[", C986,SEARCH("]", C986,1)+1)+1),"---"), 'Справочные данные и цены'!$C$37:$C$155,0), MATCH(D986,'Справочные данные и цены'!$D$18:$M$18,0)),"Не доступно")</f>
        <v>0</v>
      </c>
    </row>
    <row r="987" spans="3:7" ht="14" x14ac:dyDescent="0.2">
      <c r="C987" s="9"/>
      <c r="D987" s="17">
        <v>50</v>
      </c>
      <c r="E987" s="17" t="s">
        <v>63</v>
      </c>
      <c r="F987" s="10">
        <f t="shared" si="15"/>
        <v>0</v>
      </c>
      <c r="G987" s="8">
        <f ca="1">IFERROR(OFFSET('Справочные данные и цены'!$B$4,MATCH(D987,'Справочные данные и цены'!$B$5:$B$13,0),2)*F987+OFFSET('Справочные данные и цены'!$D$4, MATCH(D987,'Справочные данные и цены'!$B$5:$B$13,0),MATCH(E987,'Справочные данные и цены'!$E$3:$H$3))+INDEX('Справочные данные и цены'!$D$37:$M$155, MATCH( IFERROR(MID(C987, SEARCH("[", C987,1), SEARCH("]", C987,1) - SEARCH("[", C987,1)+1),"---"), 'Справочные данные и цены'!$C$37:$C$155,0), MATCH(D987,'Справочные данные и цены'!$D$18:$M$18,0)) + INDEX('Справочные данные и цены'!$D$37:$M$155, MATCH( IFERROR(MID(C987, SEARCH("[", C987,SEARCH("]", C987,1)+1), SEARCH("]", C987,SEARCH("]", C987,1)+1) - SEARCH("[", C987,SEARCH("]", C987,1)+1)+1),"---"), 'Справочные данные и цены'!$C$37:$C$155,0), MATCH(D987,'Справочные данные и цены'!$D$18:$M$18,0)),"Не доступно")</f>
        <v>0</v>
      </c>
    </row>
    <row r="988" spans="3:7" ht="14" x14ac:dyDescent="0.2">
      <c r="C988" s="9"/>
      <c r="D988" s="17">
        <v>50</v>
      </c>
      <c r="E988" s="17" t="s">
        <v>63</v>
      </c>
      <c r="F988" s="10">
        <f t="shared" si="15"/>
        <v>0</v>
      </c>
      <c r="G988" s="8">
        <f ca="1">IFERROR(OFFSET('Справочные данные и цены'!$B$4,MATCH(D988,'Справочные данные и цены'!$B$5:$B$13,0),2)*F988+OFFSET('Справочные данные и цены'!$D$4, MATCH(D988,'Справочные данные и цены'!$B$5:$B$13,0),MATCH(E988,'Справочные данные и цены'!$E$3:$H$3))+INDEX('Справочные данные и цены'!$D$37:$M$155, MATCH( IFERROR(MID(C988, SEARCH("[", C988,1), SEARCH("]", C988,1) - SEARCH("[", C988,1)+1),"---"), 'Справочные данные и цены'!$C$37:$C$155,0), MATCH(D988,'Справочные данные и цены'!$D$18:$M$18,0)) + INDEX('Справочные данные и цены'!$D$37:$M$155, MATCH( IFERROR(MID(C988, SEARCH("[", C988,SEARCH("]", C988,1)+1), SEARCH("]", C988,SEARCH("]", C988,1)+1) - SEARCH("[", C988,SEARCH("]", C988,1)+1)+1),"---"), 'Справочные данные и цены'!$C$37:$C$155,0), MATCH(D988,'Справочные данные и цены'!$D$18:$M$18,0)),"Не доступно")</f>
        <v>0</v>
      </c>
    </row>
    <row r="989" spans="3:7" ht="14" x14ac:dyDescent="0.2">
      <c r="C989" s="9"/>
      <c r="D989" s="17">
        <v>50</v>
      </c>
      <c r="E989" s="17" t="s">
        <v>63</v>
      </c>
      <c r="F989" s="10">
        <f t="shared" si="15"/>
        <v>0</v>
      </c>
      <c r="G989" s="8">
        <f ca="1">IFERROR(OFFSET('Справочные данные и цены'!$B$4,MATCH(D989,'Справочные данные и цены'!$B$5:$B$13,0),2)*F989+OFFSET('Справочные данные и цены'!$D$4, MATCH(D989,'Справочные данные и цены'!$B$5:$B$13,0),MATCH(E989,'Справочные данные и цены'!$E$3:$H$3))+INDEX('Справочные данные и цены'!$D$37:$M$155, MATCH( IFERROR(MID(C989, SEARCH("[", C989,1), SEARCH("]", C989,1) - SEARCH("[", C989,1)+1),"---"), 'Справочные данные и цены'!$C$37:$C$155,0), MATCH(D989,'Справочные данные и цены'!$D$18:$M$18,0)) + INDEX('Справочные данные и цены'!$D$37:$M$155, MATCH( IFERROR(MID(C989, SEARCH("[", C989,SEARCH("]", C989,1)+1), SEARCH("]", C989,SEARCH("]", C989,1)+1) - SEARCH("[", C989,SEARCH("]", C989,1)+1)+1),"---"), 'Справочные данные и цены'!$C$37:$C$155,0), MATCH(D989,'Справочные данные и цены'!$D$18:$M$18,0)),"Не доступно")</f>
        <v>0</v>
      </c>
    </row>
    <row r="990" spans="3:7" ht="14" x14ac:dyDescent="0.2">
      <c r="C990" s="9"/>
      <c r="D990" s="17">
        <v>50</v>
      </c>
      <c r="E990" s="17" t="s">
        <v>63</v>
      </c>
      <c r="F990" s="10">
        <f t="shared" si="15"/>
        <v>0</v>
      </c>
      <c r="G990" s="8">
        <f ca="1">IFERROR(OFFSET('Справочные данные и цены'!$B$4,MATCH(D990,'Справочные данные и цены'!$B$5:$B$13,0),2)*F990+OFFSET('Справочные данные и цены'!$D$4, MATCH(D990,'Справочные данные и цены'!$B$5:$B$13,0),MATCH(E990,'Справочные данные и цены'!$E$3:$H$3))+INDEX('Справочные данные и цены'!$D$37:$M$155, MATCH( IFERROR(MID(C990, SEARCH("[", C990,1), SEARCH("]", C990,1) - SEARCH("[", C990,1)+1),"---"), 'Справочные данные и цены'!$C$37:$C$155,0), MATCH(D990,'Справочные данные и цены'!$D$18:$M$18,0)) + INDEX('Справочные данные и цены'!$D$37:$M$155, MATCH( IFERROR(MID(C990, SEARCH("[", C990,SEARCH("]", C990,1)+1), SEARCH("]", C990,SEARCH("]", C990,1)+1) - SEARCH("[", C990,SEARCH("]", C990,1)+1)+1),"---"), 'Справочные данные и цены'!$C$37:$C$155,0), MATCH(D990,'Справочные данные и цены'!$D$18:$M$18,0)),"Не доступно")</f>
        <v>0</v>
      </c>
    </row>
    <row r="991" spans="3:7" ht="14" x14ac:dyDescent="0.2">
      <c r="C991" s="9"/>
      <c r="D991" s="17">
        <v>50</v>
      </c>
      <c r="E991" s="17" t="s">
        <v>63</v>
      </c>
      <c r="F991" s="10">
        <f t="shared" si="15"/>
        <v>0</v>
      </c>
      <c r="G991" s="8">
        <f ca="1">IFERROR(OFFSET('Справочные данные и цены'!$B$4,MATCH(D991,'Справочные данные и цены'!$B$5:$B$13,0),2)*F991+OFFSET('Справочные данные и цены'!$D$4, MATCH(D991,'Справочные данные и цены'!$B$5:$B$13,0),MATCH(E991,'Справочные данные и цены'!$E$3:$H$3))+INDEX('Справочные данные и цены'!$D$37:$M$155, MATCH( IFERROR(MID(C991, SEARCH("[", C991,1), SEARCH("]", C991,1) - SEARCH("[", C991,1)+1),"---"), 'Справочные данные и цены'!$C$37:$C$155,0), MATCH(D991,'Справочные данные и цены'!$D$18:$M$18,0)) + INDEX('Справочные данные и цены'!$D$37:$M$155, MATCH( IFERROR(MID(C991, SEARCH("[", C991,SEARCH("]", C991,1)+1), SEARCH("]", C991,SEARCH("]", C991,1)+1) - SEARCH("[", C991,SEARCH("]", C991,1)+1)+1),"---"), 'Справочные данные и цены'!$C$37:$C$155,0), MATCH(D991,'Справочные данные и цены'!$D$18:$M$18,0)),"Не доступно")</f>
        <v>0</v>
      </c>
    </row>
    <row r="992" spans="3:7" ht="14" x14ac:dyDescent="0.2">
      <c r="C992" s="9"/>
      <c r="D992" s="17">
        <v>50</v>
      </c>
      <c r="E992" s="17" t="s">
        <v>63</v>
      </c>
      <c r="F992" s="10">
        <f t="shared" si="15"/>
        <v>0</v>
      </c>
      <c r="G992" s="8">
        <f ca="1">IFERROR(OFFSET('Справочные данные и цены'!$B$4,MATCH(D992,'Справочные данные и цены'!$B$5:$B$13,0),2)*F992+OFFSET('Справочные данные и цены'!$D$4, MATCH(D992,'Справочные данные и цены'!$B$5:$B$13,0),MATCH(E992,'Справочные данные и цены'!$E$3:$H$3))+INDEX('Справочные данные и цены'!$D$37:$M$155, MATCH( IFERROR(MID(C992, SEARCH("[", C992,1), SEARCH("]", C992,1) - SEARCH("[", C992,1)+1),"---"), 'Справочные данные и цены'!$C$37:$C$155,0), MATCH(D992,'Справочные данные и цены'!$D$18:$M$18,0)) + INDEX('Справочные данные и цены'!$D$37:$M$155, MATCH( IFERROR(MID(C992, SEARCH("[", C992,SEARCH("]", C992,1)+1), SEARCH("]", C992,SEARCH("]", C992,1)+1) - SEARCH("[", C992,SEARCH("]", C992,1)+1)+1),"---"), 'Справочные данные и цены'!$C$37:$C$155,0), MATCH(D992,'Справочные данные и цены'!$D$18:$M$18,0)),"Не доступно")</f>
        <v>0</v>
      </c>
    </row>
    <row r="993" spans="1:7" ht="14" x14ac:dyDescent="0.2">
      <c r="C993" s="9"/>
      <c r="D993" s="17">
        <v>50</v>
      </c>
      <c r="E993" s="17" t="s">
        <v>63</v>
      </c>
      <c r="F993" s="10">
        <f t="shared" si="15"/>
        <v>0</v>
      </c>
      <c r="G993" s="8">
        <f ca="1">IFERROR(OFFSET('Справочные данные и цены'!$B$4,MATCH(D993,'Справочные данные и цены'!$B$5:$B$13,0),2)*F993+OFFSET('Справочные данные и цены'!$D$4, MATCH(D993,'Справочные данные и цены'!$B$5:$B$13,0),MATCH(E993,'Справочные данные и цены'!$E$3:$H$3))+INDEX('Справочные данные и цены'!$D$37:$M$155, MATCH( IFERROR(MID(C993, SEARCH("[", C993,1), SEARCH("]", C993,1) - SEARCH("[", C993,1)+1),"---"), 'Справочные данные и цены'!$C$37:$C$155,0), MATCH(D993,'Справочные данные и цены'!$D$18:$M$18,0)) + INDEX('Справочные данные и цены'!$D$37:$M$155, MATCH( IFERROR(MID(C993, SEARCH("[", C993,SEARCH("]", C993,1)+1), SEARCH("]", C993,SEARCH("]", C993,1)+1) - SEARCH("[", C993,SEARCH("]", C993,1)+1)+1),"---"), 'Справочные данные и цены'!$C$37:$C$155,0), MATCH(D993,'Справочные данные и цены'!$D$18:$M$18,0)),"Не доступно")</f>
        <v>0</v>
      </c>
    </row>
    <row r="994" spans="1:7" ht="14" x14ac:dyDescent="0.2">
      <c r="C994" s="9"/>
      <c r="D994" s="17">
        <v>50</v>
      </c>
      <c r="E994" s="17" t="s">
        <v>63</v>
      </c>
      <c r="F994" s="10">
        <f t="shared" si="15"/>
        <v>0</v>
      </c>
      <c r="G994" s="8">
        <f ca="1">IFERROR(OFFSET('Справочные данные и цены'!$B$4,MATCH(D994,'Справочные данные и цены'!$B$5:$B$13,0),2)*F994+OFFSET('Справочные данные и цены'!$D$4, MATCH(D994,'Справочные данные и цены'!$B$5:$B$13,0),MATCH(E994,'Справочные данные и цены'!$E$3:$H$3))+INDEX('Справочные данные и цены'!$D$37:$M$155, MATCH( IFERROR(MID(C994, SEARCH("[", C994,1), SEARCH("]", C994,1) - SEARCH("[", C994,1)+1),"---"), 'Справочные данные и цены'!$C$37:$C$155,0), MATCH(D994,'Справочные данные и цены'!$D$18:$M$18,0)) + INDEX('Справочные данные и цены'!$D$37:$M$155, MATCH( IFERROR(MID(C994, SEARCH("[", C994,SEARCH("]", C994,1)+1), SEARCH("]", C994,SEARCH("]", C994,1)+1) - SEARCH("[", C994,SEARCH("]", C994,1)+1)+1),"---"), 'Справочные данные и цены'!$C$37:$C$155,0), MATCH(D994,'Справочные данные и цены'!$D$18:$M$18,0)),"Не доступно")</f>
        <v>0</v>
      </c>
    </row>
    <row r="995" spans="1:7" ht="14" x14ac:dyDescent="0.2">
      <c r="C995" s="9"/>
      <c r="D995" s="17">
        <v>50</v>
      </c>
      <c r="E995" s="17" t="s">
        <v>63</v>
      </c>
      <c r="F995" s="10">
        <f t="shared" si="15"/>
        <v>0</v>
      </c>
      <c r="G995" s="8">
        <f ca="1">IFERROR(OFFSET('Справочные данные и цены'!$B$4,MATCH(D995,'Справочные данные и цены'!$B$5:$B$13,0),2)*F995+OFFSET('Справочные данные и цены'!$D$4, MATCH(D995,'Справочные данные и цены'!$B$5:$B$13,0),MATCH(E995,'Справочные данные и цены'!$E$3:$H$3))+INDEX('Справочные данные и цены'!$D$37:$M$155, MATCH( IFERROR(MID(C995, SEARCH("[", C995,1), SEARCH("]", C995,1) - SEARCH("[", C995,1)+1),"---"), 'Справочные данные и цены'!$C$37:$C$155,0), MATCH(D995,'Справочные данные и цены'!$D$18:$M$18,0)) + INDEX('Справочные данные и цены'!$D$37:$M$155, MATCH( IFERROR(MID(C995, SEARCH("[", C995,SEARCH("]", C995,1)+1), SEARCH("]", C995,SEARCH("]", C995,1)+1) - SEARCH("[", C995,SEARCH("]", C995,1)+1)+1),"---"), 'Справочные данные и цены'!$C$37:$C$155,0), MATCH(D995,'Справочные данные и цены'!$D$18:$M$18,0)),"Не доступно")</f>
        <v>0</v>
      </c>
    </row>
    <row r="996" spans="1:7" ht="14" x14ac:dyDescent="0.2">
      <c r="C996" s="9"/>
      <c r="D996" s="17">
        <v>50</v>
      </c>
      <c r="E996" s="17" t="s">
        <v>63</v>
      </c>
      <c r="F996" s="10">
        <f t="shared" si="15"/>
        <v>0</v>
      </c>
      <c r="G996" s="8">
        <f ca="1">IFERROR(OFFSET('Справочные данные и цены'!$B$4,MATCH(D996,'Справочные данные и цены'!$B$5:$B$13,0),2)*F996+OFFSET('Справочные данные и цены'!$D$4, MATCH(D996,'Справочные данные и цены'!$B$5:$B$13,0),MATCH(E996,'Справочные данные и цены'!$E$3:$H$3))+INDEX('Справочные данные и цены'!$D$37:$M$155, MATCH( IFERROR(MID(C996, SEARCH("[", C996,1), SEARCH("]", C996,1) - SEARCH("[", C996,1)+1),"---"), 'Справочные данные и цены'!$C$37:$C$155,0), MATCH(D996,'Справочные данные и цены'!$D$18:$M$18,0)) + INDEX('Справочные данные и цены'!$D$37:$M$155, MATCH( IFERROR(MID(C996, SEARCH("[", C996,SEARCH("]", C996,1)+1), SEARCH("]", C996,SEARCH("]", C996,1)+1) - SEARCH("[", C996,SEARCH("]", C996,1)+1)+1),"---"), 'Справочные данные и цены'!$C$37:$C$155,0), MATCH(D996,'Справочные данные и цены'!$D$18:$M$18,0)),"Не доступно")</f>
        <v>0</v>
      </c>
    </row>
    <row r="997" spans="1:7" ht="14" x14ac:dyDescent="0.2">
      <c r="C997" s="9"/>
      <c r="D997" s="17">
        <v>50</v>
      </c>
      <c r="E997" s="17" t="s">
        <v>63</v>
      </c>
      <c r="F997" s="10">
        <f t="shared" si="15"/>
        <v>0</v>
      </c>
      <c r="G997" s="8">
        <f ca="1">IFERROR(OFFSET('Справочные данные и цены'!$B$4,MATCH(D997,'Справочные данные и цены'!$B$5:$B$13,0),2)*F997+OFFSET('Справочные данные и цены'!$D$4, MATCH(D997,'Справочные данные и цены'!$B$5:$B$13,0),MATCH(E997,'Справочные данные и цены'!$E$3:$H$3))+INDEX('Справочные данные и цены'!$D$37:$M$155, MATCH( IFERROR(MID(C997, SEARCH("[", C997,1), SEARCH("]", C997,1) - SEARCH("[", C997,1)+1),"---"), 'Справочные данные и цены'!$C$37:$C$155,0), MATCH(D997,'Справочные данные и цены'!$D$18:$M$18,0)) + INDEX('Справочные данные и цены'!$D$37:$M$155, MATCH( IFERROR(MID(C997, SEARCH("[", C997,SEARCH("]", C997,1)+1), SEARCH("]", C997,SEARCH("]", C997,1)+1) - SEARCH("[", C997,SEARCH("]", C997,1)+1)+1),"---"), 'Справочные данные и цены'!$C$37:$C$155,0), MATCH(D997,'Справочные данные и цены'!$D$18:$M$18,0)),"Не доступно")</f>
        <v>0</v>
      </c>
    </row>
    <row r="998" spans="1:7" ht="14" x14ac:dyDescent="0.2">
      <c r="C998" s="9"/>
      <c r="D998" s="17">
        <v>50</v>
      </c>
      <c r="E998" s="17" t="s">
        <v>63</v>
      </c>
      <c r="F998" s="10">
        <f t="shared" si="15"/>
        <v>0</v>
      </c>
      <c r="G998" s="8">
        <f ca="1">IFERROR(OFFSET('Справочные данные и цены'!$B$4,MATCH(D998,'Справочные данные и цены'!$B$5:$B$13,0),2)*F998+OFFSET('Справочные данные и цены'!$D$4, MATCH(D998,'Справочные данные и цены'!$B$5:$B$13,0),MATCH(E998,'Справочные данные и цены'!$E$3:$H$3))+INDEX('Справочные данные и цены'!$D$37:$M$155, MATCH( IFERROR(MID(C998, SEARCH("[", C998,1), SEARCH("]", C998,1) - SEARCH("[", C998,1)+1),"---"), 'Справочные данные и цены'!$C$37:$C$155,0), MATCH(D998,'Справочные данные и цены'!$D$18:$M$18,0)) + INDEX('Справочные данные и цены'!$D$37:$M$155, MATCH( IFERROR(MID(C998, SEARCH("[", C998,SEARCH("]", C998,1)+1), SEARCH("]", C998,SEARCH("]", C998,1)+1) - SEARCH("[", C998,SEARCH("]", C998,1)+1)+1),"---"), 'Справочные данные и цены'!$C$37:$C$155,0), MATCH(D998,'Справочные данные и цены'!$D$18:$M$18,0)),"Не доступно")</f>
        <v>0</v>
      </c>
    </row>
    <row r="999" spans="1:7" ht="14" x14ac:dyDescent="0.2">
      <c r="C999" s="9"/>
      <c r="D999" s="17">
        <v>50</v>
      </c>
      <c r="E999" s="17" t="s">
        <v>63</v>
      </c>
      <c r="F999" s="10">
        <f t="shared" si="15"/>
        <v>0</v>
      </c>
      <c r="G999" s="8">
        <f ca="1">IFERROR(OFFSET('Справочные данные и цены'!$B$4,MATCH(D999,'Справочные данные и цены'!$B$5:$B$13,0),2)*F999+OFFSET('Справочные данные и цены'!$D$4, MATCH(D999,'Справочные данные и цены'!$B$5:$B$13,0),MATCH(E999,'Справочные данные и цены'!$E$3:$H$3))+INDEX('Справочные данные и цены'!$D$37:$M$155, MATCH( IFERROR(MID(C999, SEARCH("[", C999,1), SEARCH("]", C999,1) - SEARCH("[", C999,1)+1),"---"), 'Справочные данные и цены'!$C$37:$C$155,0), MATCH(D999,'Справочные данные и цены'!$D$18:$M$18,0)) + INDEX('Справочные данные и цены'!$D$37:$M$155, MATCH( IFERROR(MID(C999, SEARCH("[", C999,SEARCH("]", C999,1)+1), SEARCH("]", C999,SEARCH("]", C999,1)+1) - SEARCH("[", C999,SEARCH("]", C999,1)+1)+1),"---"), 'Справочные данные и цены'!$C$37:$C$155,0), MATCH(D999,'Справочные данные и цены'!$D$18:$M$18,0)),"Не доступно")</f>
        <v>0</v>
      </c>
    </row>
    <row r="1000" spans="1:7" ht="14" x14ac:dyDescent="0.2">
      <c r="C1000" s="9"/>
      <c r="D1000" s="17">
        <v>50</v>
      </c>
      <c r="E1000" s="17" t="s">
        <v>63</v>
      </c>
      <c r="F1000" s="10">
        <f t="shared" si="15"/>
        <v>0</v>
      </c>
      <c r="G1000" s="8">
        <f ca="1">IFERROR(OFFSET('Справочные данные и цены'!$B$4,MATCH(D1000,'Справочные данные и цены'!$B$5:$B$13,0),2)*F1000+OFFSET('Справочные данные и цены'!$D$4, MATCH(D1000,'Справочные данные и цены'!$B$5:$B$13,0),MATCH(E1000,'Справочные данные и цены'!$E$3:$H$3))+INDEX('Справочные данные и цены'!$D$37:$M$155, MATCH( IFERROR(MID(C1000, SEARCH("[", C1000,1), SEARCH("]", C1000,1) - SEARCH("[", C1000,1)+1),"---"), 'Справочные данные и цены'!$C$37:$C$155,0), MATCH(D1000,'Справочные данные и цены'!$D$18:$M$18,0)) + INDEX('Справочные данные и цены'!$D$37:$M$155, MATCH( IFERROR(MID(C1000, SEARCH("[", C1000,SEARCH("]", C1000,1)+1), SEARCH("]", C1000,SEARCH("]", C1000,1)+1) - SEARCH("[", C1000,SEARCH("]", C1000,1)+1)+1),"---"), 'Справочные данные и цены'!$C$37:$C$155,0), MATCH(D1000,'Справочные данные и цены'!$D$18:$M$18,0)),"Не доступно")</f>
        <v>0</v>
      </c>
    </row>
    <row r="1001" spans="1:7" ht="14" x14ac:dyDescent="0.2">
      <c r="C1001" s="9"/>
      <c r="D1001" s="17">
        <v>50</v>
      </c>
      <c r="E1001" s="17" t="s">
        <v>63</v>
      </c>
      <c r="F1001" s="10">
        <f t="shared" si="15"/>
        <v>0</v>
      </c>
      <c r="G1001" s="8">
        <f ca="1">IFERROR(OFFSET('Справочные данные и цены'!$B$4,MATCH(D1001,'Справочные данные и цены'!$B$5:$B$13,0),2)*F1001+OFFSET('Справочные данные и цены'!$D$4, MATCH(D1001,'Справочные данные и цены'!$B$5:$B$13,0),MATCH(E1001,'Справочные данные и цены'!$E$3:$H$3))+INDEX('Справочные данные и цены'!$D$37:$M$155, MATCH( IFERROR(MID(C1001, SEARCH("[", C1001,1), SEARCH("]", C1001,1) - SEARCH("[", C1001,1)+1),"---"), 'Справочные данные и цены'!$C$37:$C$155,0), MATCH(D1001,'Справочные данные и цены'!$D$18:$M$18,0)) + INDEX('Справочные данные и цены'!$D$37:$M$155, MATCH( IFERROR(MID(C1001, SEARCH("[", C1001,SEARCH("]", C1001,1)+1), SEARCH("]", C1001,SEARCH("]", C1001,1)+1) - SEARCH("[", C1001,SEARCH("]", C1001,1)+1)+1),"---"), 'Справочные данные и цены'!$C$37:$C$155,0), MATCH(D1001,'Справочные данные и цены'!$D$18:$M$18,0)),"Не доступно")</f>
        <v>0</v>
      </c>
    </row>
    <row r="1002" spans="1:7" ht="15.75" customHeight="1" x14ac:dyDescent="0.15">
      <c r="A1002" s="44" t="s">
        <v>70</v>
      </c>
      <c r="B1002" s="45"/>
      <c r="C1002" s="45"/>
      <c r="D1002" s="45"/>
      <c r="E1002" s="45"/>
      <c r="F1002" s="45"/>
      <c r="G1002" s="45"/>
    </row>
    <row r="1003" spans="1:7" ht="15.75" customHeight="1" x14ac:dyDescent="0.15">
      <c r="A1003" s="45"/>
      <c r="B1003" s="45"/>
      <c r="C1003" s="45"/>
      <c r="D1003" s="45"/>
      <c r="E1003" s="45"/>
      <c r="F1003" s="45"/>
      <c r="G1003" s="45"/>
    </row>
    <row r="1004" spans="1:7" ht="15.75" customHeight="1" x14ac:dyDescent="0.15">
      <c r="A1004" s="45"/>
      <c r="B1004" s="45"/>
      <c r="C1004" s="45"/>
      <c r="D1004" s="45"/>
      <c r="E1004" s="45"/>
      <c r="F1004" s="45"/>
      <c r="G1004" s="45"/>
    </row>
    <row r="1005" spans="1:7" ht="15.75" customHeight="1" x14ac:dyDescent="0.15">
      <c r="A1005" s="45"/>
      <c r="B1005" s="45"/>
      <c r="C1005" s="45"/>
      <c r="D1005" s="45"/>
      <c r="E1005" s="45"/>
      <c r="F1005" s="45"/>
      <c r="G1005" s="45"/>
    </row>
  </sheetData>
  <mergeCells count="4">
    <mergeCell ref="B2:G2"/>
    <mergeCell ref="D1:E1"/>
    <mergeCell ref="A1002:G1005"/>
    <mergeCell ref="D3:G3"/>
  </mergeCells>
  <phoneticPr fontId="5" type="noConversion"/>
  <hyperlinks>
    <hyperlink ref="C3" r:id="rId1" xr:uid="{00000000-0004-0000-0000-000000000000}"/>
  </hyperlink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 Такого способа очистки нет" error="Выберите способ очистки из доступных." xr:uid="{00000000-0002-0000-0000-000000000000}">
          <x14:formula1>
            <xm:f>'Справочные данные и цены'!$E$3:$G$3</xm:f>
          </x14:formula1>
          <xm:sqref>E6:E1001</xm:sqref>
        </x14:dataValidation>
        <x14:dataValidation type="list" showErrorMessage="1" xr:uid="{00000000-0002-0000-0000-000001000000}">
          <x14:formula1>
            <xm:f>'Справочные данные и цены'!$B$5:$B$13</xm:f>
          </x14:formula1>
          <xm:sqref>D6:D1001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7"/>
  <sheetViews>
    <sheetView workbookViewId="0">
      <selection activeCell="C37" sqref="C37"/>
    </sheetView>
  </sheetViews>
  <sheetFormatPr baseColWidth="10" defaultColWidth="14.5" defaultRowHeight="15.75" customHeight="1" x14ac:dyDescent="0.15"/>
  <cols>
    <col min="2" max="2" width="31" customWidth="1"/>
    <col min="3" max="3" width="24.83203125" customWidth="1"/>
    <col min="5" max="5" width="20.5" customWidth="1"/>
    <col min="6" max="6" width="22" customWidth="1"/>
    <col min="7" max="7" width="17.5" customWidth="1"/>
    <col min="9" max="9" width="14.5" customWidth="1"/>
  </cols>
  <sheetData>
    <row r="1" spans="2:7" ht="34.5" customHeight="1" x14ac:dyDescent="0.2">
      <c r="B1" s="4" t="s">
        <v>14</v>
      </c>
    </row>
    <row r="2" spans="2:7" ht="13" x14ac:dyDescent="0.15">
      <c r="B2" s="50" t="s">
        <v>15</v>
      </c>
      <c r="C2" s="49" t="s">
        <v>16</v>
      </c>
      <c r="D2" s="49" t="s">
        <v>17</v>
      </c>
      <c r="E2" s="47" t="s">
        <v>6</v>
      </c>
      <c r="F2" s="48"/>
      <c r="G2" s="48"/>
    </row>
    <row r="3" spans="2:7" ht="13" x14ac:dyDescent="0.15">
      <c r="B3" s="48"/>
      <c r="C3" s="48"/>
      <c r="D3" s="48"/>
      <c r="E3" s="5" t="s">
        <v>13</v>
      </c>
      <c r="F3" s="5" t="s">
        <v>18</v>
      </c>
      <c r="G3" s="5" t="s">
        <v>19</v>
      </c>
    </row>
    <row r="4" spans="2:7" ht="13" x14ac:dyDescent="0.15">
      <c r="B4" s="3" t="s">
        <v>20</v>
      </c>
      <c r="C4" s="6" t="s">
        <v>21</v>
      </c>
      <c r="D4" s="6" t="s">
        <v>22</v>
      </c>
      <c r="E4" s="6" t="s">
        <v>23</v>
      </c>
      <c r="F4" s="6" t="s">
        <v>23</v>
      </c>
      <c r="G4" s="6" t="s">
        <v>23</v>
      </c>
    </row>
    <row r="5" spans="2:7" ht="13" x14ac:dyDescent="0.15">
      <c r="B5" s="7" t="s">
        <v>24</v>
      </c>
      <c r="C5" s="1">
        <v>2</v>
      </c>
      <c r="D5" s="1">
        <v>24</v>
      </c>
      <c r="E5" s="1">
        <v>0</v>
      </c>
      <c r="F5" s="1">
        <v>200</v>
      </c>
      <c r="G5" s="23" t="s">
        <v>105</v>
      </c>
    </row>
    <row r="6" spans="2:7" ht="13" x14ac:dyDescent="0.15">
      <c r="B6" s="7">
        <v>50</v>
      </c>
      <c r="C6" s="1">
        <v>5</v>
      </c>
      <c r="D6" s="1">
        <v>33</v>
      </c>
      <c r="E6" s="1">
        <v>0</v>
      </c>
      <c r="F6" s="1">
        <v>300</v>
      </c>
      <c r="G6" s="1">
        <v>1200</v>
      </c>
    </row>
    <row r="7" spans="2:7" ht="13" x14ac:dyDescent="0.15">
      <c r="B7" s="7" t="s">
        <v>25</v>
      </c>
      <c r="C7" s="1">
        <v>5</v>
      </c>
      <c r="D7" s="1">
        <v>27</v>
      </c>
      <c r="E7" s="1">
        <v>0</v>
      </c>
      <c r="F7" s="1">
        <v>300</v>
      </c>
      <c r="G7" s="23" t="s">
        <v>105</v>
      </c>
    </row>
    <row r="8" spans="2:7" ht="13" x14ac:dyDescent="0.15">
      <c r="B8" s="7">
        <v>100</v>
      </c>
      <c r="C8" s="1">
        <v>10</v>
      </c>
      <c r="D8" s="1">
        <v>41</v>
      </c>
      <c r="E8" s="1">
        <v>0</v>
      </c>
      <c r="F8" s="1">
        <v>525</v>
      </c>
      <c r="G8" s="23">
        <v>1875</v>
      </c>
    </row>
    <row r="9" spans="2:7" ht="13" x14ac:dyDescent="0.15">
      <c r="B9" s="7">
        <v>200</v>
      </c>
      <c r="C9" s="1">
        <v>20</v>
      </c>
      <c r="D9" s="1">
        <v>48</v>
      </c>
      <c r="E9" s="1">
        <v>0</v>
      </c>
      <c r="F9" s="1">
        <v>750</v>
      </c>
      <c r="G9" s="1">
        <v>2700</v>
      </c>
    </row>
    <row r="10" spans="2:7" ht="13" x14ac:dyDescent="0.15">
      <c r="B10" s="7" t="s">
        <v>26</v>
      </c>
      <c r="C10" s="1">
        <v>20</v>
      </c>
      <c r="D10" s="1">
        <v>45</v>
      </c>
      <c r="E10" s="1">
        <v>0</v>
      </c>
      <c r="F10" s="1">
        <v>750</v>
      </c>
      <c r="G10" s="23" t="s">
        <v>105</v>
      </c>
    </row>
    <row r="11" spans="2:7" ht="13" x14ac:dyDescent="0.15">
      <c r="B11" s="7">
        <v>1000</v>
      </c>
      <c r="C11" s="1">
        <v>100</v>
      </c>
      <c r="D11" s="1">
        <v>179</v>
      </c>
      <c r="E11" s="1">
        <v>0</v>
      </c>
      <c r="F11" s="1">
        <v>3000</v>
      </c>
      <c r="G11" s="1">
        <v>13500</v>
      </c>
    </row>
    <row r="12" spans="2:7" ht="13" x14ac:dyDescent="0.15">
      <c r="B12" s="7">
        <v>2000</v>
      </c>
      <c r="C12" s="1">
        <v>200</v>
      </c>
      <c r="D12" s="1">
        <v>320</v>
      </c>
      <c r="E12" s="1">
        <v>0</v>
      </c>
      <c r="F12" s="1">
        <v>6000</v>
      </c>
      <c r="G12" s="1">
        <v>24000</v>
      </c>
    </row>
    <row r="13" spans="2:7" ht="13" x14ac:dyDescent="0.15">
      <c r="B13" s="7">
        <v>5000</v>
      </c>
      <c r="C13" s="1">
        <v>500</v>
      </c>
      <c r="D13" s="1">
        <v>672</v>
      </c>
      <c r="E13" s="1">
        <v>0</v>
      </c>
      <c r="F13" s="1">
        <v>15000</v>
      </c>
      <c r="G13" s="1">
        <v>60000</v>
      </c>
    </row>
    <row r="14" spans="2:7" ht="13" x14ac:dyDescent="0.15">
      <c r="E14" s="1"/>
    </row>
    <row r="16" spans="2:7" ht="16" x14ac:dyDescent="0.2">
      <c r="B16" s="4" t="s">
        <v>27</v>
      </c>
    </row>
    <row r="17" spans="1:13" ht="13" x14ac:dyDescent="0.15">
      <c r="B17" s="50" t="s">
        <v>28</v>
      </c>
      <c r="C17" s="50" t="s">
        <v>29</v>
      </c>
      <c r="D17" s="47" t="s">
        <v>5</v>
      </c>
      <c r="E17" s="48"/>
      <c r="F17" s="48"/>
      <c r="G17" s="48"/>
    </row>
    <row r="18" spans="1:13" ht="13" x14ac:dyDescent="0.15">
      <c r="B18" s="48"/>
      <c r="C18" s="48"/>
      <c r="D18" s="5">
        <v>20</v>
      </c>
      <c r="E18" s="5">
        <v>50</v>
      </c>
      <c r="F18" s="5">
        <v>100</v>
      </c>
      <c r="G18" s="5">
        <v>200</v>
      </c>
      <c r="H18" s="5">
        <v>1000</v>
      </c>
      <c r="I18" s="28" t="s">
        <v>24</v>
      </c>
      <c r="J18" s="28" t="s">
        <v>25</v>
      </c>
      <c r="K18" s="28" t="s">
        <v>26</v>
      </c>
      <c r="L18" s="27">
        <v>2000</v>
      </c>
      <c r="M18" s="27">
        <v>5000</v>
      </c>
    </row>
    <row r="19" spans="1:13" ht="13" x14ac:dyDescent="0.15">
      <c r="A19" t="s">
        <v>193</v>
      </c>
      <c r="D19" s="5">
        <v>400</v>
      </c>
      <c r="E19" s="5">
        <v>700</v>
      </c>
      <c r="F19" s="5">
        <v>1300</v>
      </c>
      <c r="G19" s="5">
        <v>2400</v>
      </c>
      <c r="H19" s="5">
        <v>9000</v>
      </c>
      <c r="I19" s="5">
        <v>400</v>
      </c>
      <c r="J19" s="5">
        <v>700</v>
      </c>
      <c r="K19" s="5">
        <v>2400</v>
      </c>
      <c r="L19" s="27">
        <v>16000</v>
      </c>
      <c r="M19" s="27">
        <v>38000</v>
      </c>
    </row>
    <row r="20" spans="1:13" ht="13" x14ac:dyDescent="0.15">
      <c r="B20" s="30" t="s">
        <v>118</v>
      </c>
      <c r="C20" s="25" t="s">
        <v>117</v>
      </c>
      <c r="D20" s="1">
        <v>400</v>
      </c>
      <c r="E20" s="1">
        <v>700</v>
      </c>
      <c r="F20">
        <v>1300</v>
      </c>
      <c r="G20" s="1">
        <v>2400</v>
      </c>
      <c r="H20" s="1">
        <v>9000</v>
      </c>
      <c r="I20" s="33">
        <v>400</v>
      </c>
      <c r="J20" s="33">
        <v>700</v>
      </c>
      <c r="K20" s="33">
        <v>2400</v>
      </c>
      <c r="L20" s="23">
        <v>16000</v>
      </c>
      <c r="M20" s="23">
        <v>38000</v>
      </c>
    </row>
    <row r="21" spans="1:13" ht="15.75" customHeight="1" x14ac:dyDescent="0.15">
      <c r="B21" s="31" t="s">
        <v>185</v>
      </c>
      <c r="C21" t="s">
        <v>189</v>
      </c>
      <c r="D21" s="1">
        <v>400</v>
      </c>
      <c r="E21" s="1">
        <v>700</v>
      </c>
      <c r="F21">
        <v>1300</v>
      </c>
      <c r="G21" s="1">
        <v>2400</v>
      </c>
      <c r="H21" s="1">
        <v>9000</v>
      </c>
      <c r="I21" s="1">
        <v>400</v>
      </c>
      <c r="J21" s="1">
        <v>700</v>
      </c>
      <c r="K21" s="1">
        <v>2400</v>
      </c>
      <c r="L21" s="23">
        <v>16000</v>
      </c>
      <c r="M21" s="23">
        <v>38000</v>
      </c>
    </row>
    <row r="22" spans="1:13" ht="15.75" customHeight="1" x14ac:dyDescent="0.15">
      <c r="B22" s="32" t="s">
        <v>186</v>
      </c>
      <c r="C22" s="32" t="s">
        <v>190</v>
      </c>
      <c r="D22" s="1">
        <v>400</v>
      </c>
      <c r="E22" s="1">
        <v>700</v>
      </c>
      <c r="F22">
        <v>1300</v>
      </c>
      <c r="G22" s="1">
        <v>2400</v>
      </c>
      <c r="H22" s="1">
        <v>9000</v>
      </c>
      <c r="I22" s="1">
        <v>400</v>
      </c>
      <c r="J22" s="1">
        <v>700</v>
      </c>
      <c r="K22" s="1">
        <v>2400</v>
      </c>
      <c r="L22" s="23">
        <v>16000</v>
      </c>
      <c r="M22" s="23">
        <v>38000</v>
      </c>
    </row>
    <row r="23" spans="1:13" ht="15.75" customHeight="1" x14ac:dyDescent="0.15">
      <c r="B23" s="32" t="s">
        <v>187</v>
      </c>
      <c r="C23" s="32" t="s">
        <v>191</v>
      </c>
      <c r="D23" s="1">
        <v>400</v>
      </c>
      <c r="E23" s="1">
        <v>700</v>
      </c>
      <c r="F23">
        <v>1300</v>
      </c>
      <c r="G23" s="1">
        <v>2400</v>
      </c>
      <c r="H23" s="1">
        <v>9000</v>
      </c>
      <c r="I23" s="1">
        <v>400</v>
      </c>
      <c r="J23" s="1">
        <v>700</v>
      </c>
      <c r="K23" s="1">
        <v>2400</v>
      </c>
      <c r="L23" s="23">
        <v>16000</v>
      </c>
      <c r="M23" s="23">
        <v>38000</v>
      </c>
    </row>
    <row r="24" spans="1:13" ht="15.75" customHeight="1" x14ac:dyDescent="0.15">
      <c r="B24" s="32" t="s">
        <v>188</v>
      </c>
      <c r="C24" s="32" t="s">
        <v>192</v>
      </c>
      <c r="D24" s="1">
        <v>400</v>
      </c>
      <c r="E24" s="1">
        <v>700</v>
      </c>
      <c r="F24">
        <v>1300</v>
      </c>
      <c r="G24" s="1">
        <v>2400</v>
      </c>
      <c r="H24" s="1">
        <v>9000</v>
      </c>
      <c r="I24" s="1">
        <v>400</v>
      </c>
      <c r="J24" s="1">
        <v>700</v>
      </c>
      <c r="K24" s="1">
        <v>2400</v>
      </c>
      <c r="L24" s="23">
        <v>16000</v>
      </c>
      <c r="M24" s="23">
        <v>38000</v>
      </c>
    </row>
    <row r="25" spans="1:13" ht="13" x14ac:dyDescent="0.15">
      <c r="A25" s="32" t="s">
        <v>194</v>
      </c>
      <c r="D25" s="5">
        <v>70</v>
      </c>
      <c r="E25" s="5">
        <v>100</v>
      </c>
      <c r="F25" s="5">
        <v>130</v>
      </c>
      <c r="G25" s="5">
        <v>160</v>
      </c>
      <c r="H25" s="5">
        <v>700</v>
      </c>
      <c r="I25" s="5">
        <v>70</v>
      </c>
      <c r="J25" s="5">
        <v>100</v>
      </c>
      <c r="K25" s="5">
        <v>160</v>
      </c>
      <c r="L25" s="27">
        <v>1000</v>
      </c>
      <c r="M25" s="27">
        <v>2000</v>
      </c>
    </row>
    <row r="26" spans="1:13" ht="15.75" customHeight="1" x14ac:dyDescent="0.15">
      <c r="B26" s="31" t="s">
        <v>175</v>
      </c>
      <c r="C26" s="32" t="s">
        <v>180</v>
      </c>
      <c r="D26" s="23">
        <v>70</v>
      </c>
      <c r="E26" s="23">
        <v>100</v>
      </c>
      <c r="F26">
        <v>130</v>
      </c>
      <c r="G26" s="23">
        <v>160</v>
      </c>
      <c r="H26" s="23">
        <v>700</v>
      </c>
      <c r="I26" s="34">
        <v>70</v>
      </c>
      <c r="J26" s="34">
        <v>100</v>
      </c>
      <c r="K26" s="34">
        <v>160</v>
      </c>
      <c r="L26" s="23">
        <v>1000</v>
      </c>
      <c r="M26" s="23">
        <v>2000</v>
      </c>
    </row>
    <row r="27" spans="1:13" ht="15.75" customHeight="1" x14ac:dyDescent="0.15">
      <c r="B27" s="31" t="s">
        <v>176</v>
      </c>
      <c r="C27" s="32" t="s">
        <v>181</v>
      </c>
      <c r="D27" s="23">
        <v>70</v>
      </c>
      <c r="E27" s="23">
        <v>100</v>
      </c>
      <c r="F27">
        <v>130</v>
      </c>
      <c r="G27" s="23">
        <v>160</v>
      </c>
      <c r="H27" s="23">
        <v>700</v>
      </c>
      <c r="I27" s="34">
        <v>70</v>
      </c>
      <c r="J27" s="34">
        <v>100</v>
      </c>
      <c r="K27" s="34">
        <v>160</v>
      </c>
      <c r="L27" s="23">
        <v>1000</v>
      </c>
      <c r="M27" s="23">
        <v>2000</v>
      </c>
    </row>
    <row r="28" spans="1:13" ht="15.75" customHeight="1" x14ac:dyDescent="0.15">
      <c r="B28" s="31" t="s">
        <v>177</v>
      </c>
      <c r="C28" s="32" t="s">
        <v>182</v>
      </c>
      <c r="D28" s="23">
        <v>70</v>
      </c>
      <c r="E28" s="23">
        <v>100</v>
      </c>
      <c r="F28">
        <v>130</v>
      </c>
      <c r="G28" s="23">
        <v>160</v>
      </c>
      <c r="H28" s="23">
        <v>700</v>
      </c>
      <c r="I28" s="34">
        <v>70</v>
      </c>
      <c r="J28" s="34">
        <v>100</v>
      </c>
      <c r="K28" s="34">
        <v>160</v>
      </c>
      <c r="L28" s="23">
        <v>1000</v>
      </c>
      <c r="M28" s="23">
        <v>2000</v>
      </c>
    </row>
    <row r="29" spans="1:13" ht="15.75" customHeight="1" x14ac:dyDescent="0.15">
      <c r="B29" s="31" t="s">
        <v>178</v>
      </c>
      <c r="C29" s="32" t="s">
        <v>183</v>
      </c>
      <c r="D29" s="23">
        <v>70</v>
      </c>
      <c r="E29" s="23">
        <v>100</v>
      </c>
      <c r="F29">
        <v>130</v>
      </c>
      <c r="G29" s="23">
        <v>160</v>
      </c>
      <c r="H29" s="23">
        <v>700</v>
      </c>
      <c r="I29" s="34">
        <v>70</v>
      </c>
      <c r="J29" s="34">
        <v>100</v>
      </c>
      <c r="K29" s="34">
        <v>160</v>
      </c>
      <c r="L29" s="23">
        <v>1000</v>
      </c>
      <c r="M29" s="23">
        <v>2000</v>
      </c>
    </row>
    <row r="30" spans="1:13" ht="15.75" customHeight="1" x14ac:dyDescent="0.15">
      <c r="B30" s="31" t="s">
        <v>179</v>
      </c>
      <c r="C30" s="32" t="s">
        <v>184</v>
      </c>
      <c r="D30" s="23">
        <v>70</v>
      </c>
      <c r="E30" s="23">
        <v>100</v>
      </c>
      <c r="F30">
        <v>130</v>
      </c>
      <c r="G30" s="23">
        <v>160</v>
      </c>
      <c r="H30" s="23">
        <v>700</v>
      </c>
      <c r="I30" s="34">
        <v>70</v>
      </c>
      <c r="J30" s="34">
        <v>100</v>
      </c>
      <c r="K30" s="34">
        <v>160</v>
      </c>
      <c r="L30" s="23">
        <v>1000</v>
      </c>
      <c r="M30" s="23">
        <v>2000</v>
      </c>
    </row>
    <row r="31" spans="1:13" ht="15.75" customHeight="1" x14ac:dyDescent="0.15">
      <c r="A31" s="32" t="s">
        <v>195</v>
      </c>
      <c r="B31" s="31"/>
      <c r="C31" s="32"/>
      <c r="D31" s="27">
        <v>400</v>
      </c>
      <c r="E31" s="27">
        <v>700</v>
      </c>
      <c r="F31" s="35">
        <v>1300</v>
      </c>
      <c r="G31" s="27">
        <v>2400</v>
      </c>
      <c r="H31" s="27">
        <v>9000</v>
      </c>
      <c r="I31" s="5">
        <v>400</v>
      </c>
      <c r="J31" s="5">
        <v>700</v>
      </c>
      <c r="K31" s="5">
        <v>2400</v>
      </c>
      <c r="L31" s="27">
        <v>16000</v>
      </c>
      <c r="M31" s="27">
        <v>40000</v>
      </c>
    </row>
    <row r="32" spans="1:13" ht="13" x14ac:dyDescent="0.15">
      <c r="B32" s="30" t="s">
        <v>32</v>
      </c>
      <c r="C32" s="1" t="s">
        <v>33</v>
      </c>
      <c r="D32" s="1">
        <v>400</v>
      </c>
      <c r="E32" s="1">
        <v>700</v>
      </c>
      <c r="F32">
        <v>1300</v>
      </c>
      <c r="G32" s="1">
        <v>2400</v>
      </c>
      <c r="H32" s="1">
        <v>9000</v>
      </c>
      <c r="I32" s="1">
        <v>400</v>
      </c>
      <c r="J32" s="1">
        <v>700</v>
      </c>
      <c r="K32" s="1">
        <v>2400</v>
      </c>
      <c r="L32" s="23">
        <v>16000</v>
      </c>
      <c r="M32" s="23">
        <v>40000</v>
      </c>
    </row>
    <row r="33" spans="1:13" ht="13" x14ac:dyDescent="0.15">
      <c r="B33" s="30" t="s">
        <v>35</v>
      </c>
      <c r="C33" s="1" t="s">
        <v>36</v>
      </c>
      <c r="D33" s="1">
        <v>400</v>
      </c>
      <c r="E33" s="1">
        <v>700</v>
      </c>
      <c r="F33">
        <v>1300</v>
      </c>
      <c r="G33" s="1">
        <v>2400</v>
      </c>
      <c r="H33" s="1">
        <v>9000</v>
      </c>
      <c r="I33" s="1">
        <v>400</v>
      </c>
      <c r="J33" s="1">
        <v>700</v>
      </c>
      <c r="K33" s="1">
        <v>2400</v>
      </c>
      <c r="L33" s="23">
        <v>16000</v>
      </c>
      <c r="M33" s="23">
        <v>40000</v>
      </c>
    </row>
    <row r="34" spans="1:13" ht="13" x14ac:dyDescent="0.15">
      <c r="B34" s="30" t="s">
        <v>34</v>
      </c>
      <c r="C34" s="36" t="s">
        <v>217</v>
      </c>
      <c r="D34" s="1">
        <v>400</v>
      </c>
      <c r="E34" s="1">
        <v>700</v>
      </c>
      <c r="F34">
        <v>1300</v>
      </c>
      <c r="G34" s="1">
        <v>2400</v>
      </c>
      <c r="H34" s="1">
        <v>9000</v>
      </c>
      <c r="I34" s="1">
        <v>400</v>
      </c>
      <c r="J34" s="1">
        <v>700</v>
      </c>
      <c r="K34" s="1">
        <v>2400</v>
      </c>
      <c r="L34" s="23">
        <v>16000</v>
      </c>
      <c r="M34" s="23">
        <v>40000</v>
      </c>
    </row>
    <row r="35" spans="1:13" ht="13" x14ac:dyDescent="0.15">
      <c r="B35" s="31" t="s">
        <v>80</v>
      </c>
      <c r="C35" s="21" t="s">
        <v>81</v>
      </c>
      <c r="D35" s="1">
        <v>400</v>
      </c>
      <c r="E35" s="1">
        <v>700</v>
      </c>
      <c r="F35">
        <v>1300</v>
      </c>
      <c r="G35" s="1">
        <v>2400</v>
      </c>
      <c r="H35" s="1">
        <v>9000</v>
      </c>
      <c r="I35" s="1">
        <v>400</v>
      </c>
      <c r="J35" s="1">
        <v>700</v>
      </c>
      <c r="K35" s="1">
        <v>2400</v>
      </c>
      <c r="L35" s="23">
        <v>16000</v>
      </c>
      <c r="M35" s="23">
        <v>40000</v>
      </c>
    </row>
    <row r="36" spans="1:13" ht="13" x14ac:dyDescent="0.15">
      <c r="A36" s="32" t="s">
        <v>196</v>
      </c>
      <c r="B36" s="30"/>
      <c r="C36" s="1"/>
      <c r="D36" s="27">
        <v>500</v>
      </c>
      <c r="E36" s="27">
        <v>900</v>
      </c>
      <c r="F36" s="35">
        <v>1600</v>
      </c>
      <c r="G36" s="27">
        <v>2800</v>
      </c>
      <c r="H36" s="27">
        <v>11200</v>
      </c>
      <c r="I36" s="27">
        <v>500</v>
      </c>
      <c r="J36" s="27">
        <v>900</v>
      </c>
      <c r="K36" s="27">
        <v>2800</v>
      </c>
      <c r="L36" s="27">
        <v>20500</v>
      </c>
      <c r="M36" s="27">
        <v>48500</v>
      </c>
    </row>
    <row r="37" spans="1:13" ht="13" x14ac:dyDescent="0.15">
      <c r="B37" s="30" t="s">
        <v>30</v>
      </c>
      <c r="C37" s="1" t="s">
        <v>31</v>
      </c>
      <c r="D37" s="1">
        <v>500</v>
      </c>
      <c r="E37" s="1">
        <v>900</v>
      </c>
      <c r="F37" s="32">
        <v>1600</v>
      </c>
      <c r="G37" s="1">
        <v>2800</v>
      </c>
      <c r="H37" s="1">
        <v>11200</v>
      </c>
      <c r="I37" s="1">
        <v>500</v>
      </c>
      <c r="J37" s="1">
        <v>900</v>
      </c>
      <c r="K37" s="1">
        <v>2800</v>
      </c>
      <c r="L37" s="1">
        <v>20500</v>
      </c>
      <c r="M37" s="1">
        <v>48500</v>
      </c>
    </row>
    <row r="38" spans="1:13" ht="13" x14ac:dyDescent="0.15">
      <c r="B38" s="30" t="s">
        <v>73</v>
      </c>
      <c r="C38" s="25" t="s">
        <v>75</v>
      </c>
      <c r="D38" s="1">
        <v>500</v>
      </c>
      <c r="E38" s="1">
        <v>900</v>
      </c>
      <c r="F38" s="32">
        <v>1600</v>
      </c>
      <c r="G38" s="1">
        <v>2800</v>
      </c>
      <c r="H38" s="1">
        <v>11200</v>
      </c>
      <c r="I38" s="1">
        <v>500</v>
      </c>
      <c r="J38" s="1">
        <v>900</v>
      </c>
      <c r="K38" s="1">
        <v>2800</v>
      </c>
      <c r="L38" s="1">
        <v>20500</v>
      </c>
      <c r="M38" s="1">
        <v>48500</v>
      </c>
    </row>
    <row r="39" spans="1:13" ht="13" x14ac:dyDescent="0.15">
      <c r="B39" s="30" t="s">
        <v>74</v>
      </c>
      <c r="C39" s="25" t="s">
        <v>76</v>
      </c>
      <c r="D39" s="1">
        <v>500</v>
      </c>
      <c r="E39" s="1">
        <v>900</v>
      </c>
      <c r="F39" s="32">
        <v>1600</v>
      </c>
      <c r="G39" s="1">
        <v>2800</v>
      </c>
      <c r="H39" s="1">
        <v>11200</v>
      </c>
      <c r="I39" s="1">
        <v>500</v>
      </c>
      <c r="J39" s="1">
        <v>900</v>
      </c>
      <c r="K39" s="1">
        <v>2800</v>
      </c>
      <c r="L39" s="1">
        <v>20500</v>
      </c>
      <c r="M39" s="1">
        <v>48500</v>
      </c>
    </row>
    <row r="40" spans="1:13" ht="13" x14ac:dyDescent="0.15">
      <c r="B40" s="1" t="s">
        <v>137</v>
      </c>
      <c r="C40" s="1" t="s">
        <v>138</v>
      </c>
      <c r="D40" s="1">
        <v>500</v>
      </c>
      <c r="E40" s="1">
        <v>900</v>
      </c>
      <c r="F40" s="32">
        <v>1600</v>
      </c>
      <c r="G40" s="1">
        <v>2800</v>
      </c>
      <c r="H40" s="1">
        <v>11200</v>
      </c>
      <c r="I40" s="1">
        <v>500</v>
      </c>
      <c r="J40" s="1">
        <v>900</v>
      </c>
      <c r="K40" s="1">
        <v>2800</v>
      </c>
      <c r="L40" s="1">
        <v>20500</v>
      </c>
      <c r="M40" s="1">
        <v>48500</v>
      </c>
    </row>
    <row r="41" spans="1:13" ht="13" x14ac:dyDescent="0.15">
      <c r="B41" s="1" t="s">
        <v>139</v>
      </c>
      <c r="C41" s="1" t="s">
        <v>140</v>
      </c>
      <c r="D41" s="1">
        <v>500</v>
      </c>
      <c r="E41" s="1">
        <v>900</v>
      </c>
      <c r="F41" s="32">
        <v>1600</v>
      </c>
      <c r="G41" s="1">
        <v>2800</v>
      </c>
      <c r="H41" s="1">
        <v>11200</v>
      </c>
      <c r="I41" s="1">
        <v>500</v>
      </c>
      <c r="J41" s="1">
        <v>900</v>
      </c>
      <c r="K41" s="1">
        <v>2800</v>
      </c>
      <c r="L41" s="1">
        <v>20500</v>
      </c>
      <c r="M41" s="1">
        <v>48500</v>
      </c>
    </row>
    <row r="42" spans="1:13" ht="15.75" customHeight="1" x14ac:dyDescent="0.15">
      <c r="A42" s="32" t="s">
        <v>197</v>
      </c>
      <c r="D42" s="27">
        <v>600</v>
      </c>
      <c r="E42" s="27">
        <v>1000</v>
      </c>
      <c r="F42" s="35">
        <v>1700</v>
      </c>
      <c r="G42" s="27">
        <v>3000</v>
      </c>
      <c r="H42" s="27">
        <v>12000</v>
      </c>
      <c r="I42" s="27">
        <v>600</v>
      </c>
      <c r="J42" s="27">
        <v>1000</v>
      </c>
      <c r="K42" s="27">
        <v>3000</v>
      </c>
      <c r="L42" s="27">
        <v>22000</v>
      </c>
      <c r="M42" s="27">
        <v>52000</v>
      </c>
    </row>
    <row r="43" spans="1:13" ht="14.25" customHeight="1" x14ac:dyDescent="0.15">
      <c r="B43" s="31" t="s">
        <v>129</v>
      </c>
      <c r="C43" s="21" t="s">
        <v>130</v>
      </c>
      <c r="D43" s="25">
        <v>600</v>
      </c>
      <c r="E43" s="1">
        <v>1000</v>
      </c>
      <c r="F43">
        <v>1700</v>
      </c>
      <c r="G43" s="1">
        <v>3000</v>
      </c>
      <c r="H43" s="1">
        <v>12000</v>
      </c>
      <c r="I43" s="25">
        <v>600</v>
      </c>
      <c r="J43" s="1">
        <v>1000</v>
      </c>
      <c r="K43" s="1">
        <v>3000</v>
      </c>
      <c r="L43" s="23">
        <v>22000</v>
      </c>
      <c r="M43" s="23">
        <v>52000</v>
      </c>
    </row>
    <row r="44" spans="1:13" ht="13" x14ac:dyDescent="0.15">
      <c r="B44" s="30" t="s">
        <v>53</v>
      </c>
      <c r="C44" s="1" t="s">
        <v>54</v>
      </c>
      <c r="D44" s="1">
        <v>600</v>
      </c>
      <c r="E44" s="1">
        <v>1000</v>
      </c>
      <c r="F44">
        <v>1700</v>
      </c>
      <c r="G44" s="1">
        <v>3000</v>
      </c>
      <c r="H44" s="1">
        <v>12000</v>
      </c>
      <c r="I44" s="1">
        <v>600</v>
      </c>
      <c r="J44" s="1">
        <v>1000</v>
      </c>
      <c r="K44" s="1">
        <v>3000</v>
      </c>
      <c r="L44" s="23">
        <v>22000</v>
      </c>
      <c r="M44" s="23">
        <v>52000</v>
      </c>
    </row>
    <row r="45" spans="1:13" ht="13" x14ac:dyDescent="0.15">
      <c r="B45" s="30" t="s">
        <v>39</v>
      </c>
      <c r="C45" s="1" t="s">
        <v>40</v>
      </c>
      <c r="D45" s="1">
        <v>600</v>
      </c>
      <c r="E45" s="1">
        <v>1000</v>
      </c>
      <c r="F45">
        <v>1700</v>
      </c>
      <c r="G45" s="1">
        <v>3000</v>
      </c>
      <c r="H45" s="1">
        <v>12000</v>
      </c>
      <c r="I45" s="1">
        <v>600</v>
      </c>
      <c r="J45" s="1">
        <v>1000</v>
      </c>
      <c r="K45" s="1">
        <v>3000</v>
      </c>
      <c r="L45" s="23">
        <v>22000</v>
      </c>
      <c r="M45" s="23">
        <v>52000</v>
      </c>
    </row>
    <row r="46" spans="1:13" ht="13" x14ac:dyDescent="0.15">
      <c r="B46" s="30" t="s">
        <v>41</v>
      </c>
      <c r="C46" s="1" t="s">
        <v>42</v>
      </c>
      <c r="D46" s="1">
        <v>600</v>
      </c>
      <c r="E46" s="1">
        <v>1000</v>
      </c>
      <c r="F46">
        <v>1700</v>
      </c>
      <c r="G46" s="1">
        <v>3000</v>
      </c>
      <c r="H46" s="1">
        <v>12000</v>
      </c>
      <c r="I46" s="1">
        <v>600</v>
      </c>
      <c r="J46" s="1">
        <v>1000</v>
      </c>
      <c r="K46" s="1">
        <v>3000</v>
      </c>
      <c r="L46" s="23">
        <v>22000</v>
      </c>
      <c r="M46" s="23">
        <v>52000</v>
      </c>
    </row>
    <row r="47" spans="1:13" ht="13" x14ac:dyDescent="0.15">
      <c r="B47" s="30" t="s">
        <v>43</v>
      </c>
      <c r="C47" s="1" t="s">
        <v>44</v>
      </c>
      <c r="D47" s="1">
        <v>600</v>
      </c>
      <c r="E47" s="1">
        <v>1000</v>
      </c>
      <c r="F47">
        <v>1700</v>
      </c>
      <c r="G47" s="1">
        <v>3000</v>
      </c>
      <c r="H47" s="1">
        <v>12000</v>
      </c>
      <c r="I47" s="1">
        <v>600</v>
      </c>
      <c r="J47" s="1">
        <v>1000</v>
      </c>
      <c r="K47" s="1">
        <v>3000</v>
      </c>
      <c r="L47" s="23">
        <v>22000</v>
      </c>
      <c r="M47" s="23">
        <v>52000</v>
      </c>
    </row>
    <row r="48" spans="1:13" ht="13" x14ac:dyDescent="0.15">
      <c r="B48" s="30" t="s">
        <v>45</v>
      </c>
      <c r="C48" s="1" t="s">
        <v>46</v>
      </c>
      <c r="D48" s="1">
        <v>600</v>
      </c>
      <c r="E48" s="1">
        <v>1000</v>
      </c>
      <c r="F48">
        <v>1700</v>
      </c>
      <c r="G48" s="1">
        <v>3000</v>
      </c>
      <c r="H48" s="1">
        <v>12000</v>
      </c>
      <c r="I48" s="1">
        <v>600</v>
      </c>
      <c r="J48" s="1">
        <v>1000</v>
      </c>
      <c r="K48" s="1">
        <v>3000</v>
      </c>
      <c r="L48" s="23">
        <v>22000</v>
      </c>
      <c r="M48" s="23">
        <v>52000</v>
      </c>
    </row>
    <row r="49" spans="2:13" ht="13" x14ac:dyDescent="0.15">
      <c r="B49" s="30" t="s">
        <v>47</v>
      </c>
      <c r="C49" s="1" t="s">
        <v>48</v>
      </c>
      <c r="D49" s="1">
        <v>600</v>
      </c>
      <c r="E49" s="1">
        <v>1000</v>
      </c>
      <c r="F49">
        <v>1700</v>
      </c>
      <c r="G49" s="1">
        <v>3000</v>
      </c>
      <c r="H49" s="1">
        <v>12000</v>
      </c>
      <c r="I49" s="1">
        <v>600</v>
      </c>
      <c r="J49" s="1">
        <v>1000</v>
      </c>
      <c r="K49" s="1">
        <v>3000</v>
      </c>
      <c r="L49" s="23">
        <v>22000</v>
      </c>
      <c r="M49" s="23">
        <v>52000</v>
      </c>
    </row>
    <row r="50" spans="2:13" ht="13" x14ac:dyDescent="0.15">
      <c r="B50" s="30" t="s">
        <v>49</v>
      </c>
      <c r="C50" s="1" t="s">
        <v>50</v>
      </c>
      <c r="D50" s="1">
        <v>600</v>
      </c>
      <c r="E50" s="1">
        <v>1000</v>
      </c>
      <c r="F50">
        <v>1700</v>
      </c>
      <c r="G50" s="1">
        <v>3000</v>
      </c>
      <c r="H50" s="1">
        <v>12000</v>
      </c>
      <c r="I50" s="1">
        <v>600</v>
      </c>
      <c r="J50" s="1">
        <v>1000</v>
      </c>
      <c r="K50" s="1">
        <v>3000</v>
      </c>
      <c r="L50" s="23">
        <v>22000</v>
      </c>
      <c r="M50" s="23">
        <v>52000</v>
      </c>
    </row>
    <row r="51" spans="2:13" ht="13" x14ac:dyDescent="0.15">
      <c r="B51" s="30" t="s">
        <v>51</v>
      </c>
      <c r="C51" s="1" t="s">
        <v>52</v>
      </c>
      <c r="D51" s="1">
        <v>600</v>
      </c>
      <c r="E51" s="1">
        <v>1000</v>
      </c>
      <c r="F51">
        <v>1700</v>
      </c>
      <c r="G51" s="1">
        <v>3000</v>
      </c>
      <c r="H51" s="1">
        <v>12000</v>
      </c>
      <c r="I51" s="1">
        <v>600</v>
      </c>
      <c r="J51" s="1">
        <v>1000</v>
      </c>
      <c r="K51" s="1">
        <v>3000</v>
      </c>
      <c r="L51" s="23">
        <v>22000</v>
      </c>
      <c r="M51" s="23">
        <v>52000</v>
      </c>
    </row>
    <row r="52" spans="2:13" ht="13" x14ac:dyDescent="0.15">
      <c r="B52" s="30" t="s">
        <v>55</v>
      </c>
      <c r="C52" s="36" t="s">
        <v>56</v>
      </c>
      <c r="D52" s="1">
        <v>600</v>
      </c>
      <c r="E52" s="1">
        <v>1000</v>
      </c>
      <c r="F52">
        <v>1700</v>
      </c>
      <c r="G52" s="1">
        <v>3000</v>
      </c>
      <c r="H52" s="1">
        <v>12000</v>
      </c>
      <c r="I52" s="1">
        <v>600</v>
      </c>
      <c r="J52" s="1">
        <v>1000</v>
      </c>
      <c r="K52" s="1">
        <v>3000</v>
      </c>
      <c r="L52" s="23">
        <v>22000</v>
      </c>
      <c r="M52" s="23">
        <v>52000</v>
      </c>
    </row>
    <row r="53" spans="2:13" ht="15.75" customHeight="1" x14ac:dyDescent="0.15">
      <c r="B53" s="31" t="s">
        <v>95</v>
      </c>
      <c r="C53" t="s">
        <v>99</v>
      </c>
      <c r="D53" s="23">
        <v>600</v>
      </c>
      <c r="E53" s="23">
        <v>1000</v>
      </c>
      <c r="F53">
        <v>1700</v>
      </c>
      <c r="G53" s="23">
        <v>3000</v>
      </c>
      <c r="H53" s="23">
        <v>12000</v>
      </c>
      <c r="I53" s="23">
        <v>600</v>
      </c>
      <c r="J53" s="23">
        <v>1000</v>
      </c>
      <c r="K53" s="23">
        <v>3000</v>
      </c>
      <c r="L53" s="23">
        <v>22000</v>
      </c>
      <c r="M53" s="23">
        <v>52000</v>
      </c>
    </row>
    <row r="54" spans="2:13" ht="15.75" customHeight="1" x14ac:dyDescent="0.15">
      <c r="B54" s="31" t="s">
        <v>96</v>
      </c>
      <c r="C54" t="s">
        <v>100</v>
      </c>
      <c r="D54" s="23">
        <v>600</v>
      </c>
      <c r="E54" s="23">
        <v>1000</v>
      </c>
      <c r="F54">
        <v>1700</v>
      </c>
      <c r="G54" s="23">
        <v>3000</v>
      </c>
      <c r="H54" s="23">
        <v>12000</v>
      </c>
      <c r="I54" s="23">
        <v>600</v>
      </c>
      <c r="J54" s="23">
        <v>1000</v>
      </c>
      <c r="K54" s="23">
        <v>3000</v>
      </c>
      <c r="L54" s="23">
        <v>22000</v>
      </c>
      <c r="M54" s="23">
        <v>52000</v>
      </c>
    </row>
    <row r="55" spans="2:13" ht="15.75" customHeight="1" x14ac:dyDescent="0.15">
      <c r="B55" s="31" t="s">
        <v>97</v>
      </c>
      <c r="C55" t="s">
        <v>101</v>
      </c>
      <c r="D55" s="23">
        <v>600</v>
      </c>
      <c r="E55" s="23">
        <v>1000</v>
      </c>
      <c r="F55">
        <v>1700</v>
      </c>
      <c r="G55" s="23">
        <v>3000</v>
      </c>
      <c r="H55" s="23">
        <v>12000</v>
      </c>
      <c r="I55" s="23">
        <v>600</v>
      </c>
      <c r="J55" s="23">
        <v>1000</v>
      </c>
      <c r="K55" s="23">
        <v>3000</v>
      </c>
      <c r="L55" s="23">
        <v>22000</v>
      </c>
      <c r="M55" s="23">
        <v>52000</v>
      </c>
    </row>
    <row r="56" spans="2:13" ht="15.75" customHeight="1" x14ac:dyDescent="0.15">
      <c r="B56" s="31" t="s">
        <v>98</v>
      </c>
      <c r="C56" t="s">
        <v>102</v>
      </c>
      <c r="D56" s="23">
        <v>600</v>
      </c>
      <c r="E56" s="23">
        <v>1000</v>
      </c>
      <c r="F56">
        <v>1700</v>
      </c>
      <c r="G56" s="23">
        <v>3000</v>
      </c>
      <c r="H56" s="23">
        <v>12000</v>
      </c>
      <c r="I56" s="23">
        <v>600</v>
      </c>
      <c r="J56" s="23">
        <v>1000</v>
      </c>
      <c r="K56" s="23">
        <v>3000</v>
      </c>
      <c r="L56" s="23">
        <v>22000</v>
      </c>
      <c r="M56" s="23">
        <v>52000</v>
      </c>
    </row>
    <row r="57" spans="2:13" ht="13.5" customHeight="1" x14ac:dyDescent="0.15">
      <c r="B57" s="30" t="s">
        <v>78</v>
      </c>
      <c r="C57" s="21" t="s">
        <v>79</v>
      </c>
      <c r="D57" s="25">
        <v>600</v>
      </c>
      <c r="E57" s="1">
        <v>1000</v>
      </c>
      <c r="F57">
        <v>1700</v>
      </c>
      <c r="G57" s="1">
        <v>3000</v>
      </c>
      <c r="H57" s="1">
        <v>12000</v>
      </c>
      <c r="I57" s="25">
        <v>600</v>
      </c>
      <c r="J57" s="1">
        <v>1000</v>
      </c>
      <c r="K57" s="1">
        <v>3000</v>
      </c>
      <c r="L57" s="23">
        <v>22000</v>
      </c>
      <c r="M57" s="23">
        <v>52000</v>
      </c>
    </row>
    <row r="58" spans="2:13" ht="13" x14ac:dyDescent="0.15">
      <c r="B58" s="1" t="s">
        <v>151</v>
      </c>
      <c r="C58" s="1" t="s">
        <v>152</v>
      </c>
      <c r="D58" s="1">
        <v>600</v>
      </c>
      <c r="E58" s="1">
        <v>1000</v>
      </c>
      <c r="F58">
        <v>1700</v>
      </c>
      <c r="G58" s="1">
        <v>3000</v>
      </c>
      <c r="H58" s="1">
        <v>12000</v>
      </c>
      <c r="I58" s="1">
        <v>600</v>
      </c>
      <c r="J58" s="1">
        <v>1000</v>
      </c>
      <c r="K58" s="1">
        <v>3000</v>
      </c>
      <c r="L58" s="23">
        <v>22000</v>
      </c>
      <c r="M58" s="23">
        <v>52000</v>
      </c>
    </row>
    <row r="59" spans="2:13" ht="13" x14ac:dyDescent="0.15">
      <c r="B59" s="1" t="s">
        <v>198</v>
      </c>
      <c r="C59" s="1" t="s">
        <v>108</v>
      </c>
      <c r="D59" s="1">
        <v>600</v>
      </c>
      <c r="E59" s="1">
        <v>1000</v>
      </c>
      <c r="F59">
        <v>1700</v>
      </c>
      <c r="G59" s="1">
        <v>3000</v>
      </c>
      <c r="H59" s="1">
        <v>12000</v>
      </c>
      <c r="I59" s="1">
        <v>600</v>
      </c>
      <c r="J59" s="1">
        <v>1000</v>
      </c>
      <c r="K59" s="1">
        <v>3000</v>
      </c>
      <c r="L59" s="23">
        <v>22000</v>
      </c>
      <c r="M59" s="23">
        <v>52000</v>
      </c>
    </row>
    <row r="60" spans="2:13" ht="13" x14ac:dyDescent="0.15">
      <c r="B60" s="30" t="s">
        <v>109</v>
      </c>
      <c r="C60" s="1" t="s">
        <v>106</v>
      </c>
      <c r="D60" s="1">
        <v>600</v>
      </c>
      <c r="E60" s="1">
        <v>1000</v>
      </c>
      <c r="F60">
        <v>1700</v>
      </c>
      <c r="G60" s="1">
        <v>3000</v>
      </c>
      <c r="H60" s="1">
        <v>12000</v>
      </c>
      <c r="I60" s="1">
        <v>600</v>
      </c>
      <c r="J60" s="1">
        <v>1000</v>
      </c>
      <c r="K60" s="1">
        <v>3000</v>
      </c>
      <c r="L60" s="23">
        <v>22000</v>
      </c>
      <c r="M60" s="23">
        <v>52000</v>
      </c>
    </row>
    <row r="61" spans="2:13" ht="13" x14ac:dyDescent="0.15">
      <c r="B61" s="30" t="s">
        <v>110</v>
      </c>
      <c r="C61" s="1" t="s">
        <v>107</v>
      </c>
      <c r="D61" s="1">
        <v>600</v>
      </c>
      <c r="E61" s="1">
        <v>1000</v>
      </c>
      <c r="F61">
        <v>1700</v>
      </c>
      <c r="G61" s="1">
        <v>3000</v>
      </c>
      <c r="H61" s="1">
        <v>12000</v>
      </c>
      <c r="I61" s="1">
        <v>600</v>
      </c>
      <c r="J61" s="1">
        <v>1000</v>
      </c>
      <c r="K61" s="1">
        <v>3000</v>
      </c>
      <c r="L61" s="23">
        <v>22000</v>
      </c>
      <c r="M61" s="23">
        <v>52000</v>
      </c>
    </row>
    <row r="62" spans="2:13" ht="13" x14ac:dyDescent="0.15">
      <c r="B62" s="30" t="s">
        <v>57</v>
      </c>
      <c r="C62" s="1" t="s">
        <v>58</v>
      </c>
      <c r="D62" s="1">
        <v>600</v>
      </c>
      <c r="E62" s="1">
        <v>1000</v>
      </c>
      <c r="F62">
        <v>1700</v>
      </c>
      <c r="G62" s="1">
        <v>3000</v>
      </c>
      <c r="H62" s="1">
        <v>12000</v>
      </c>
      <c r="I62" s="1">
        <v>600</v>
      </c>
      <c r="J62" s="1">
        <v>1000</v>
      </c>
      <c r="K62" s="1">
        <v>3000</v>
      </c>
      <c r="L62" s="23">
        <v>22000</v>
      </c>
      <c r="M62" s="23">
        <v>52000</v>
      </c>
    </row>
    <row r="63" spans="2:13" ht="14.25" customHeight="1" x14ac:dyDescent="0.15">
      <c r="B63" s="31" t="s">
        <v>82</v>
      </c>
      <c r="C63" s="21" t="s">
        <v>83</v>
      </c>
      <c r="D63" s="25">
        <v>600</v>
      </c>
      <c r="E63" s="1">
        <v>1000</v>
      </c>
      <c r="F63">
        <v>1700</v>
      </c>
      <c r="G63" s="1">
        <v>3000</v>
      </c>
      <c r="H63" s="1">
        <v>12000</v>
      </c>
      <c r="I63" s="25">
        <v>600</v>
      </c>
      <c r="J63" s="1">
        <v>1000</v>
      </c>
      <c r="K63" s="1">
        <v>3000</v>
      </c>
      <c r="L63" s="23">
        <v>22000</v>
      </c>
      <c r="M63" s="23">
        <v>52000</v>
      </c>
    </row>
    <row r="64" spans="2:13" ht="13" x14ac:dyDescent="0.15">
      <c r="B64" s="1" t="s">
        <v>171</v>
      </c>
      <c r="C64" s="1" t="s">
        <v>172</v>
      </c>
      <c r="D64" s="25">
        <v>600</v>
      </c>
      <c r="E64" s="1">
        <v>1000</v>
      </c>
      <c r="F64">
        <v>1700</v>
      </c>
      <c r="G64" s="1">
        <v>3000</v>
      </c>
      <c r="H64" s="1">
        <v>12000</v>
      </c>
      <c r="I64" s="25">
        <v>600</v>
      </c>
      <c r="J64" s="1">
        <v>1000</v>
      </c>
      <c r="K64" s="1">
        <v>3000</v>
      </c>
      <c r="L64" s="23">
        <v>22000</v>
      </c>
      <c r="M64" s="23">
        <v>52000</v>
      </c>
    </row>
    <row r="65" spans="1:13" ht="13" x14ac:dyDescent="0.15">
      <c r="B65" s="30" t="s">
        <v>135</v>
      </c>
      <c r="C65" s="1" t="s">
        <v>136</v>
      </c>
      <c r="D65" s="1">
        <v>600</v>
      </c>
      <c r="E65" s="1">
        <v>1000</v>
      </c>
      <c r="F65">
        <v>1700</v>
      </c>
      <c r="G65" s="1">
        <v>3000</v>
      </c>
      <c r="H65" s="1">
        <v>12000</v>
      </c>
      <c r="I65" s="1">
        <v>600</v>
      </c>
      <c r="J65" s="1">
        <v>1000</v>
      </c>
      <c r="K65" s="1">
        <v>3000</v>
      </c>
      <c r="L65" s="23">
        <v>22000</v>
      </c>
      <c r="M65" s="23">
        <v>52000</v>
      </c>
    </row>
    <row r="66" spans="1:13" ht="13" x14ac:dyDescent="0.15">
      <c r="B66" s="30" t="s">
        <v>141</v>
      </c>
      <c r="C66" s="1" t="s">
        <v>142</v>
      </c>
      <c r="D66" s="1">
        <v>600</v>
      </c>
      <c r="E66" s="1">
        <v>1000</v>
      </c>
      <c r="F66">
        <v>1700</v>
      </c>
      <c r="G66" s="1">
        <v>3000</v>
      </c>
      <c r="H66" s="1">
        <v>12000</v>
      </c>
      <c r="I66" s="1">
        <v>600</v>
      </c>
      <c r="J66" s="1">
        <v>1000</v>
      </c>
      <c r="K66" s="1">
        <v>3000</v>
      </c>
      <c r="L66" s="23">
        <v>22000</v>
      </c>
      <c r="M66" s="23">
        <v>52000</v>
      </c>
    </row>
    <row r="67" spans="1:13" ht="13" x14ac:dyDescent="0.15">
      <c r="B67" s="1" t="s">
        <v>143</v>
      </c>
      <c r="C67" s="1" t="s">
        <v>144</v>
      </c>
      <c r="D67" s="1">
        <v>600</v>
      </c>
      <c r="E67" s="1">
        <v>1000</v>
      </c>
      <c r="F67">
        <v>1700</v>
      </c>
      <c r="G67" s="1">
        <v>3000</v>
      </c>
      <c r="H67" s="1">
        <v>12000</v>
      </c>
      <c r="I67" s="1">
        <v>600</v>
      </c>
      <c r="J67" s="1">
        <v>1000</v>
      </c>
      <c r="K67" s="1">
        <v>3000</v>
      </c>
      <c r="L67" s="23">
        <v>22000</v>
      </c>
      <c r="M67" s="23">
        <v>52000</v>
      </c>
    </row>
    <row r="68" spans="1:13" ht="13" x14ac:dyDescent="0.15">
      <c r="B68" s="1" t="s">
        <v>145</v>
      </c>
      <c r="C68" s="1" t="s">
        <v>146</v>
      </c>
      <c r="D68" s="1">
        <v>600</v>
      </c>
      <c r="E68" s="1">
        <v>1000</v>
      </c>
      <c r="F68">
        <v>1700</v>
      </c>
      <c r="G68" s="1">
        <v>3000</v>
      </c>
      <c r="H68" s="1">
        <v>12000</v>
      </c>
      <c r="I68" s="1">
        <v>600</v>
      </c>
      <c r="J68" s="1">
        <v>1000</v>
      </c>
      <c r="K68" s="1">
        <v>3000</v>
      </c>
      <c r="L68" s="23">
        <v>22000</v>
      </c>
      <c r="M68" s="23">
        <v>52000</v>
      </c>
    </row>
    <row r="69" spans="1:13" ht="13" x14ac:dyDescent="0.15">
      <c r="B69" s="1" t="s">
        <v>147</v>
      </c>
      <c r="C69" s="1" t="s">
        <v>148</v>
      </c>
      <c r="D69" s="1">
        <v>600</v>
      </c>
      <c r="E69" s="1">
        <v>1000</v>
      </c>
      <c r="F69">
        <v>1700</v>
      </c>
      <c r="G69" s="1">
        <v>3000</v>
      </c>
      <c r="H69" s="1">
        <v>12000</v>
      </c>
      <c r="I69" s="1">
        <v>600</v>
      </c>
      <c r="J69" s="1">
        <v>1000</v>
      </c>
      <c r="K69" s="1">
        <v>3000</v>
      </c>
      <c r="L69" s="23">
        <v>22000</v>
      </c>
      <c r="M69" s="23">
        <v>52000</v>
      </c>
    </row>
    <row r="70" spans="1:13" ht="13" x14ac:dyDescent="0.15">
      <c r="A70" s="32" t="s">
        <v>199</v>
      </c>
      <c r="B70" s="1"/>
      <c r="C70" s="1"/>
      <c r="D70" s="27">
        <v>900</v>
      </c>
      <c r="E70" s="27">
        <v>1500</v>
      </c>
      <c r="F70" s="35">
        <v>2500</v>
      </c>
      <c r="G70" s="27">
        <v>4500</v>
      </c>
      <c r="H70" s="27">
        <v>18000</v>
      </c>
      <c r="I70" s="27">
        <v>900</v>
      </c>
      <c r="J70" s="27">
        <v>1500</v>
      </c>
      <c r="K70" s="27">
        <v>4500</v>
      </c>
      <c r="L70" s="27">
        <v>32000</v>
      </c>
      <c r="M70" s="27">
        <v>75000</v>
      </c>
    </row>
    <row r="71" spans="1:13" ht="15.75" customHeight="1" x14ac:dyDescent="0.15">
      <c r="B71" s="31" t="s">
        <v>93</v>
      </c>
      <c r="C71" t="s">
        <v>94</v>
      </c>
      <c r="D71" s="23">
        <v>900</v>
      </c>
      <c r="E71" s="23">
        <v>1500</v>
      </c>
      <c r="F71">
        <v>2500</v>
      </c>
      <c r="G71" s="23">
        <v>4500</v>
      </c>
      <c r="H71" s="23">
        <v>18000</v>
      </c>
      <c r="I71" s="23">
        <v>900</v>
      </c>
      <c r="J71" s="23">
        <v>1500</v>
      </c>
      <c r="K71" s="23">
        <v>4500</v>
      </c>
      <c r="L71" s="23">
        <v>32000</v>
      </c>
      <c r="M71" s="23">
        <v>75000</v>
      </c>
    </row>
    <row r="72" spans="1:13" ht="15.75" customHeight="1" x14ac:dyDescent="0.15">
      <c r="B72" s="31" t="s">
        <v>85</v>
      </c>
      <c r="C72" s="26" t="s">
        <v>86</v>
      </c>
      <c r="D72" s="23">
        <v>900</v>
      </c>
      <c r="E72" s="23">
        <v>1500</v>
      </c>
      <c r="F72">
        <v>2500</v>
      </c>
      <c r="G72" s="23">
        <v>4500</v>
      </c>
      <c r="H72" s="23">
        <v>18000</v>
      </c>
      <c r="I72" s="23">
        <v>900</v>
      </c>
      <c r="J72" s="23">
        <v>1500</v>
      </c>
      <c r="K72" s="23">
        <v>4500</v>
      </c>
      <c r="L72" s="23">
        <v>32000</v>
      </c>
      <c r="M72" s="23">
        <v>75000</v>
      </c>
    </row>
    <row r="73" spans="1:13" ht="15.75" customHeight="1" x14ac:dyDescent="0.15">
      <c r="B73" s="31" t="s">
        <v>91</v>
      </c>
      <c r="C73" s="32" t="s">
        <v>92</v>
      </c>
      <c r="D73" s="23">
        <v>900</v>
      </c>
      <c r="E73" s="23">
        <v>1500</v>
      </c>
      <c r="F73">
        <v>2500</v>
      </c>
      <c r="G73" s="23">
        <v>4500</v>
      </c>
      <c r="H73" s="23">
        <v>18000</v>
      </c>
      <c r="I73" s="23">
        <v>900</v>
      </c>
      <c r="J73" s="23">
        <v>1500</v>
      </c>
      <c r="K73" s="23">
        <v>4500</v>
      </c>
      <c r="L73" s="23">
        <v>32000</v>
      </c>
      <c r="M73" s="23">
        <v>75000</v>
      </c>
    </row>
    <row r="74" spans="1:13" ht="15.75" customHeight="1" x14ac:dyDescent="0.15">
      <c r="B74" s="31" t="s">
        <v>87</v>
      </c>
      <c r="C74" t="s">
        <v>88</v>
      </c>
      <c r="D74" s="23">
        <v>900</v>
      </c>
      <c r="E74" s="23">
        <v>1500</v>
      </c>
      <c r="F74">
        <v>2500</v>
      </c>
      <c r="G74" s="23">
        <v>4500</v>
      </c>
      <c r="H74" s="23">
        <v>18000</v>
      </c>
      <c r="I74" s="23">
        <v>900</v>
      </c>
      <c r="J74" s="23">
        <v>1500</v>
      </c>
      <c r="K74" s="23">
        <v>4500</v>
      </c>
      <c r="L74" s="23">
        <v>32000</v>
      </c>
      <c r="M74" s="23">
        <v>75000</v>
      </c>
    </row>
    <row r="75" spans="1:13" ht="15.75" customHeight="1" x14ac:dyDescent="0.15">
      <c r="B75" s="31" t="s">
        <v>112</v>
      </c>
      <c r="C75" t="s">
        <v>111</v>
      </c>
      <c r="D75" s="23">
        <v>900</v>
      </c>
      <c r="E75" s="23">
        <v>1500</v>
      </c>
      <c r="F75">
        <v>2500</v>
      </c>
      <c r="G75" s="23">
        <v>4500</v>
      </c>
      <c r="H75" s="23">
        <v>18000</v>
      </c>
      <c r="I75" s="23">
        <v>900</v>
      </c>
      <c r="J75" s="23">
        <v>1500</v>
      </c>
      <c r="K75" s="23">
        <v>4500</v>
      </c>
      <c r="L75" s="23">
        <v>32000</v>
      </c>
      <c r="M75" s="23">
        <v>75000</v>
      </c>
    </row>
    <row r="76" spans="1:13" ht="15.75" customHeight="1" x14ac:dyDescent="0.15">
      <c r="B76" s="31" t="s">
        <v>89</v>
      </c>
      <c r="C76" t="s">
        <v>90</v>
      </c>
      <c r="D76" s="23">
        <v>900</v>
      </c>
      <c r="E76" s="23">
        <v>1500</v>
      </c>
      <c r="F76">
        <v>2500</v>
      </c>
      <c r="G76" s="23">
        <v>4500</v>
      </c>
      <c r="H76" s="23">
        <v>18000</v>
      </c>
      <c r="I76" s="23">
        <v>900</v>
      </c>
      <c r="J76" s="23">
        <v>1500</v>
      </c>
      <c r="K76" s="23">
        <v>4500</v>
      </c>
      <c r="L76" s="23">
        <v>32000</v>
      </c>
      <c r="M76" s="23">
        <v>75000</v>
      </c>
    </row>
    <row r="77" spans="1:13" ht="15.75" customHeight="1" x14ac:dyDescent="0.15">
      <c r="B77" s="31" t="s">
        <v>113</v>
      </c>
      <c r="C77" t="s">
        <v>114</v>
      </c>
      <c r="D77" s="23">
        <v>900</v>
      </c>
      <c r="E77" s="23">
        <v>1500</v>
      </c>
      <c r="F77">
        <v>2500</v>
      </c>
      <c r="G77" s="23">
        <v>4500</v>
      </c>
      <c r="H77" s="23">
        <v>18000</v>
      </c>
      <c r="I77" s="23">
        <v>900</v>
      </c>
      <c r="J77" s="23">
        <v>1500</v>
      </c>
      <c r="K77" s="23">
        <v>4500</v>
      </c>
      <c r="L77" s="23">
        <v>32000</v>
      </c>
      <c r="M77" s="23">
        <v>75000</v>
      </c>
    </row>
    <row r="78" spans="1:13" ht="15.75" customHeight="1" x14ac:dyDescent="0.15">
      <c r="B78" s="1" t="s">
        <v>153</v>
      </c>
      <c r="C78" s="1" t="s">
        <v>154</v>
      </c>
      <c r="D78" s="23">
        <v>900</v>
      </c>
      <c r="E78" s="23">
        <v>1500</v>
      </c>
      <c r="F78">
        <v>2500</v>
      </c>
      <c r="G78" s="23">
        <v>4500</v>
      </c>
      <c r="H78" s="23">
        <v>18000</v>
      </c>
      <c r="I78" s="23">
        <v>900</v>
      </c>
      <c r="J78" s="23">
        <v>1500</v>
      </c>
      <c r="K78" s="23">
        <v>4500</v>
      </c>
      <c r="L78" s="23">
        <v>32000</v>
      </c>
      <c r="M78" s="23">
        <v>75000</v>
      </c>
    </row>
    <row r="79" spans="1:13" ht="15.75" customHeight="1" x14ac:dyDescent="0.15">
      <c r="B79" s="32" t="s">
        <v>149</v>
      </c>
      <c r="C79" s="32" t="s">
        <v>150</v>
      </c>
      <c r="D79" s="23">
        <v>900</v>
      </c>
      <c r="E79" s="23">
        <v>1500</v>
      </c>
      <c r="F79">
        <v>2500</v>
      </c>
      <c r="G79" s="23">
        <v>4500</v>
      </c>
      <c r="H79" s="23">
        <v>18000</v>
      </c>
      <c r="I79" s="23">
        <v>900</v>
      </c>
      <c r="J79" s="23">
        <v>1500</v>
      </c>
      <c r="K79" s="23">
        <v>4500</v>
      </c>
      <c r="L79" s="23">
        <v>32000</v>
      </c>
      <c r="M79" s="23">
        <v>75000</v>
      </c>
    </row>
    <row r="80" spans="1:13" ht="15.75" customHeight="1" x14ac:dyDescent="0.15">
      <c r="B80" s="32" t="s">
        <v>200</v>
      </c>
      <c r="C80" s="32" t="s">
        <v>201</v>
      </c>
      <c r="D80" s="23">
        <v>900</v>
      </c>
      <c r="E80" s="23">
        <v>1500</v>
      </c>
      <c r="F80">
        <v>2500</v>
      </c>
      <c r="G80" s="23">
        <v>4500</v>
      </c>
      <c r="H80" s="23">
        <v>18000</v>
      </c>
      <c r="I80" s="23">
        <v>900</v>
      </c>
      <c r="J80" s="23">
        <v>1500</v>
      </c>
      <c r="K80" s="23">
        <v>4500</v>
      </c>
      <c r="L80" s="23">
        <v>32000</v>
      </c>
      <c r="M80" s="23">
        <v>75000</v>
      </c>
    </row>
    <row r="81" spans="2:13" ht="15.75" customHeight="1" x14ac:dyDescent="0.15">
      <c r="B81" s="32" t="s">
        <v>202</v>
      </c>
      <c r="C81" s="32" t="s">
        <v>203</v>
      </c>
      <c r="D81" s="23">
        <v>900</v>
      </c>
      <c r="E81" s="23">
        <v>1500</v>
      </c>
      <c r="F81">
        <v>2500</v>
      </c>
      <c r="G81" s="23">
        <v>4500</v>
      </c>
      <c r="H81" s="23">
        <v>18000</v>
      </c>
      <c r="I81" s="23">
        <v>900</v>
      </c>
      <c r="J81" s="23">
        <v>1500</v>
      </c>
      <c r="K81" s="23">
        <v>4500</v>
      </c>
      <c r="L81" s="23">
        <v>32000</v>
      </c>
      <c r="M81" s="23">
        <v>75000</v>
      </c>
    </row>
    <row r="82" spans="2:13" ht="15" customHeight="1" x14ac:dyDescent="0.15">
      <c r="B82" s="30" t="s">
        <v>115</v>
      </c>
      <c r="C82" s="30" t="s">
        <v>116</v>
      </c>
      <c r="D82" s="23">
        <v>900</v>
      </c>
      <c r="E82" s="23">
        <v>1500</v>
      </c>
      <c r="F82">
        <v>2500</v>
      </c>
      <c r="G82" s="23">
        <v>4500</v>
      </c>
      <c r="H82" s="23">
        <v>18000</v>
      </c>
      <c r="I82" s="23">
        <v>900</v>
      </c>
      <c r="J82" s="23">
        <v>1500</v>
      </c>
      <c r="K82" s="23">
        <v>4500</v>
      </c>
      <c r="L82" s="23">
        <v>32000</v>
      </c>
      <c r="M82" s="23">
        <v>75000</v>
      </c>
    </row>
    <row r="83" spans="2:13" ht="14.25" customHeight="1" x14ac:dyDescent="0.15">
      <c r="B83" s="31" t="s">
        <v>132</v>
      </c>
      <c r="C83" s="21" t="s">
        <v>131</v>
      </c>
      <c r="D83" s="1">
        <v>900</v>
      </c>
      <c r="E83" s="1">
        <v>1500</v>
      </c>
      <c r="F83">
        <v>2500</v>
      </c>
      <c r="G83" s="1">
        <v>4500</v>
      </c>
      <c r="H83" s="1">
        <v>18000</v>
      </c>
      <c r="I83" s="1">
        <v>900</v>
      </c>
      <c r="J83" s="1">
        <v>1500</v>
      </c>
      <c r="K83" s="1">
        <v>4500</v>
      </c>
      <c r="L83" s="23">
        <v>32000</v>
      </c>
      <c r="M83" s="23">
        <v>75000</v>
      </c>
    </row>
    <row r="84" spans="2:13" ht="15.75" customHeight="1" x14ac:dyDescent="0.15">
      <c r="B84" s="31" t="s">
        <v>84</v>
      </c>
      <c r="C84" s="32" t="s">
        <v>216</v>
      </c>
      <c r="D84" s="23">
        <v>900</v>
      </c>
      <c r="E84" s="23">
        <v>1500</v>
      </c>
      <c r="F84">
        <v>2500</v>
      </c>
      <c r="G84" s="23">
        <v>4500</v>
      </c>
      <c r="H84" s="23">
        <v>18000</v>
      </c>
      <c r="I84" s="23">
        <v>900</v>
      </c>
      <c r="J84" s="23">
        <v>1500</v>
      </c>
      <c r="K84" s="23">
        <v>4500</v>
      </c>
      <c r="L84" s="23">
        <v>32000</v>
      </c>
      <c r="M84" s="23">
        <v>75000</v>
      </c>
    </row>
    <row r="85" spans="2:13" ht="15.75" customHeight="1" x14ac:dyDescent="0.15">
      <c r="B85" s="31" t="s">
        <v>104</v>
      </c>
      <c r="C85" t="s">
        <v>103</v>
      </c>
      <c r="D85" s="23">
        <v>900</v>
      </c>
      <c r="E85" s="23">
        <v>1500</v>
      </c>
      <c r="F85">
        <v>2500</v>
      </c>
      <c r="G85" s="23">
        <v>4500</v>
      </c>
      <c r="H85" s="23">
        <v>18000</v>
      </c>
      <c r="I85" s="23">
        <v>900</v>
      </c>
      <c r="J85" s="23">
        <v>1500</v>
      </c>
      <c r="K85" s="23">
        <v>4500</v>
      </c>
      <c r="L85" s="23">
        <v>32000</v>
      </c>
      <c r="M85" s="23">
        <v>75000</v>
      </c>
    </row>
    <row r="86" spans="2:13" ht="13" x14ac:dyDescent="0.15">
      <c r="B86" s="30" t="s">
        <v>59</v>
      </c>
      <c r="C86" s="1" t="s">
        <v>60</v>
      </c>
      <c r="D86" s="1">
        <v>900</v>
      </c>
      <c r="E86" s="1">
        <v>1500</v>
      </c>
      <c r="F86">
        <v>2500</v>
      </c>
      <c r="G86" s="1">
        <v>4500</v>
      </c>
      <c r="H86" s="1">
        <v>18000</v>
      </c>
      <c r="I86" s="1">
        <v>900</v>
      </c>
      <c r="J86" s="1">
        <v>1500</v>
      </c>
      <c r="K86" s="1">
        <v>4500</v>
      </c>
      <c r="L86" s="23">
        <v>32000</v>
      </c>
      <c r="M86" s="23">
        <v>75000</v>
      </c>
    </row>
    <row r="87" spans="2:13" ht="15.75" customHeight="1" x14ac:dyDescent="0.15">
      <c r="B87" s="32" t="s">
        <v>155</v>
      </c>
      <c r="C87" s="32" t="s">
        <v>156</v>
      </c>
      <c r="D87" s="23">
        <v>900</v>
      </c>
      <c r="E87" s="23">
        <v>1500</v>
      </c>
      <c r="F87">
        <v>2500</v>
      </c>
      <c r="G87" s="23">
        <v>4500</v>
      </c>
      <c r="H87" s="23">
        <v>18000</v>
      </c>
      <c r="I87" s="23">
        <v>900</v>
      </c>
      <c r="J87" s="23">
        <v>1500</v>
      </c>
      <c r="K87" s="23">
        <v>4500</v>
      </c>
      <c r="L87" s="23">
        <v>32000</v>
      </c>
      <c r="M87" s="23">
        <v>75000</v>
      </c>
    </row>
    <row r="88" spans="2:13" ht="15.75" customHeight="1" x14ac:dyDescent="0.15">
      <c r="B88" s="32" t="s">
        <v>204</v>
      </c>
      <c r="C88" s="32" t="s">
        <v>205</v>
      </c>
      <c r="D88" s="23">
        <v>900</v>
      </c>
      <c r="E88" s="23">
        <v>1500</v>
      </c>
      <c r="F88">
        <v>2500</v>
      </c>
      <c r="G88" s="23">
        <v>4500</v>
      </c>
      <c r="H88" s="23">
        <v>18000</v>
      </c>
      <c r="I88" s="23">
        <v>900</v>
      </c>
      <c r="J88" s="23">
        <v>1500</v>
      </c>
      <c r="K88" s="23">
        <v>4500</v>
      </c>
      <c r="L88" s="23">
        <v>32000</v>
      </c>
      <c r="M88" s="23">
        <v>75000</v>
      </c>
    </row>
    <row r="89" spans="2:13" ht="15.75" customHeight="1" x14ac:dyDescent="0.15">
      <c r="B89" s="32" t="s">
        <v>169</v>
      </c>
      <c r="C89" s="32" t="s">
        <v>170</v>
      </c>
      <c r="D89" s="23">
        <v>900</v>
      </c>
      <c r="E89" s="23">
        <v>1500</v>
      </c>
      <c r="F89">
        <v>2500</v>
      </c>
      <c r="G89" s="23">
        <v>4500</v>
      </c>
      <c r="H89" s="23">
        <v>18000</v>
      </c>
      <c r="I89" s="23">
        <v>900</v>
      </c>
      <c r="J89" s="23">
        <v>1500</v>
      </c>
      <c r="K89" s="23">
        <v>4500</v>
      </c>
      <c r="L89" s="23">
        <v>32000</v>
      </c>
      <c r="M89" s="23">
        <v>75000</v>
      </c>
    </row>
    <row r="90" spans="2:13" ht="15.75" customHeight="1" x14ac:dyDescent="0.15">
      <c r="B90" s="32" t="s">
        <v>165</v>
      </c>
      <c r="C90" s="32" t="s">
        <v>166</v>
      </c>
      <c r="D90" s="23">
        <v>900</v>
      </c>
      <c r="E90" s="23">
        <v>1500</v>
      </c>
      <c r="F90">
        <v>2500</v>
      </c>
      <c r="G90" s="23">
        <v>4500</v>
      </c>
      <c r="H90" s="23">
        <v>18000</v>
      </c>
      <c r="I90" s="23">
        <v>900</v>
      </c>
      <c r="J90" s="23">
        <v>1500</v>
      </c>
      <c r="K90" s="23">
        <v>4500</v>
      </c>
      <c r="L90" s="23">
        <v>32000</v>
      </c>
      <c r="M90" s="23">
        <v>75000</v>
      </c>
    </row>
    <row r="91" spans="2:13" ht="15.75" customHeight="1" x14ac:dyDescent="0.15">
      <c r="B91" s="32" t="s">
        <v>167</v>
      </c>
      <c r="C91" s="32" t="s">
        <v>168</v>
      </c>
      <c r="D91" s="23">
        <v>900</v>
      </c>
      <c r="E91" s="23">
        <v>1500</v>
      </c>
      <c r="F91">
        <v>2500</v>
      </c>
      <c r="G91" s="23">
        <v>4500</v>
      </c>
      <c r="H91" s="23">
        <v>18000</v>
      </c>
      <c r="I91" s="23">
        <v>900</v>
      </c>
      <c r="J91" s="23">
        <v>1500</v>
      </c>
      <c r="K91" s="23">
        <v>4500</v>
      </c>
      <c r="L91" s="23">
        <v>32000</v>
      </c>
      <c r="M91" s="23">
        <v>75000</v>
      </c>
    </row>
    <row r="92" spans="2:13" ht="15.75" customHeight="1" x14ac:dyDescent="0.15">
      <c r="B92" s="32" t="s">
        <v>157</v>
      </c>
      <c r="C92" s="32" t="s">
        <v>158</v>
      </c>
      <c r="D92" s="23">
        <v>900</v>
      </c>
      <c r="E92" s="23">
        <v>1500</v>
      </c>
      <c r="F92">
        <v>2500</v>
      </c>
      <c r="G92" s="23">
        <v>4500</v>
      </c>
      <c r="H92" s="23">
        <v>18000</v>
      </c>
      <c r="I92" s="23">
        <v>900</v>
      </c>
      <c r="J92" s="23">
        <v>1500</v>
      </c>
      <c r="K92" s="23">
        <v>4500</v>
      </c>
      <c r="L92" s="23">
        <v>32000</v>
      </c>
      <c r="M92" s="23">
        <v>75000</v>
      </c>
    </row>
    <row r="93" spans="2:13" ht="15.75" customHeight="1" x14ac:dyDescent="0.15">
      <c r="B93" s="32" t="s">
        <v>206</v>
      </c>
      <c r="C93" s="32" t="s">
        <v>207</v>
      </c>
      <c r="D93" s="23">
        <v>900</v>
      </c>
      <c r="E93" s="23">
        <v>1500</v>
      </c>
      <c r="F93">
        <v>2500</v>
      </c>
      <c r="G93" s="23">
        <v>4500</v>
      </c>
      <c r="H93" s="23">
        <v>18000</v>
      </c>
      <c r="I93" s="23">
        <v>900</v>
      </c>
      <c r="J93" s="23">
        <v>1500</v>
      </c>
      <c r="K93" s="23">
        <v>4500</v>
      </c>
      <c r="L93" s="23">
        <v>32000</v>
      </c>
      <c r="M93" s="23">
        <v>75000</v>
      </c>
    </row>
    <row r="94" spans="2:13" ht="15.75" customHeight="1" x14ac:dyDescent="0.15">
      <c r="B94" s="1" t="s">
        <v>159</v>
      </c>
      <c r="C94" s="32" t="s">
        <v>160</v>
      </c>
      <c r="D94" s="23">
        <v>900</v>
      </c>
      <c r="E94" s="23">
        <v>1500</v>
      </c>
      <c r="F94">
        <v>2500</v>
      </c>
      <c r="G94" s="23">
        <v>4500</v>
      </c>
      <c r="H94" s="23">
        <v>18000</v>
      </c>
      <c r="I94" s="23">
        <v>900</v>
      </c>
      <c r="J94" s="23">
        <v>1500</v>
      </c>
      <c r="K94" s="23">
        <v>4500</v>
      </c>
      <c r="L94" s="23">
        <v>32000</v>
      </c>
      <c r="M94" s="23">
        <v>75000</v>
      </c>
    </row>
    <row r="95" spans="2:13" ht="15.75" customHeight="1" x14ac:dyDescent="0.15">
      <c r="B95" s="32" t="s">
        <v>208</v>
      </c>
      <c r="C95" s="32" t="s">
        <v>209</v>
      </c>
      <c r="D95" s="23">
        <v>900</v>
      </c>
      <c r="E95" s="23">
        <v>1500</v>
      </c>
      <c r="F95">
        <v>2500</v>
      </c>
      <c r="G95" s="23">
        <v>4500</v>
      </c>
      <c r="H95" s="23">
        <v>18000</v>
      </c>
      <c r="I95" s="23">
        <v>900</v>
      </c>
      <c r="J95" s="23">
        <v>1500</v>
      </c>
      <c r="K95" s="23">
        <v>4500</v>
      </c>
      <c r="L95" s="23">
        <v>32000</v>
      </c>
      <c r="M95" s="23">
        <v>75000</v>
      </c>
    </row>
    <row r="96" spans="2:13" ht="15.75" customHeight="1" x14ac:dyDescent="0.15">
      <c r="B96" s="32" t="s">
        <v>163</v>
      </c>
      <c r="C96" s="32" t="s">
        <v>164</v>
      </c>
      <c r="D96" s="23">
        <v>900</v>
      </c>
      <c r="E96" s="23">
        <v>1500</v>
      </c>
      <c r="F96">
        <v>2500</v>
      </c>
      <c r="G96" s="23">
        <v>4500</v>
      </c>
      <c r="H96" s="23">
        <v>18000</v>
      </c>
      <c r="I96" s="23">
        <v>900</v>
      </c>
      <c r="J96" s="23">
        <v>1500</v>
      </c>
      <c r="K96" s="23">
        <v>4500</v>
      </c>
      <c r="L96" s="23">
        <v>32000</v>
      </c>
      <c r="M96" s="23">
        <v>75000</v>
      </c>
    </row>
    <row r="97" spans="1:13" ht="15.75" customHeight="1" x14ac:dyDescent="0.15">
      <c r="B97" s="1" t="s">
        <v>161</v>
      </c>
      <c r="C97" s="32" t="s">
        <v>162</v>
      </c>
      <c r="D97" s="23">
        <v>900</v>
      </c>
      <c r="E97" s="23">
        <v>1500</v>
      </c>
      <c r="F97">
        <v>2500</v>
      </c>
      <c r="G97" s="23">
        <v>4500</v>
      </c>
      <c r="H97" s="23">
        <v>18000</v>
      </c>
      <c r="I97" s="23">
        <v>900</v>
      </c>
      <c r="J97" s="23">
        <v>1500</v>
      </c>
      <c r="K97" s="23">
        <v>4500</v>
      </c>
      <c r="L97" s="23">
        <v>32000</v>
      </c>
      <c r="M97" s="23">
        <v>75000</v>
      </c>
    </row>
    <row r="98" spans="1:13" ht="15.75" customHeight="1" x14ac:dyDescent="0.15">
      <c r="B98" s="32" t="s">
        <v>173</v>
      </c>
      <c r="C98" s="32" t="s">
        <v>174</v>
      </c>
      <c r="D98" s="23">
        <v>900</v>
      </c>
      <c r="E98" s="23">
        <v>1500</v>
      </c>
      <c r="F98">
        <v>2500</v>
      </c>
      <c r="G98" s="23">
        <v>4500</v>
      </c>
      <c r="H98" s="23">
        <v>18000</v>
      </c>
      <c r="I98" s="23">
        <v>900</v>
      </c>
      <c r="J98" s="23">
        <v>1500</v>
      </c>
      <c r="K98" s="23">
        <v>4500</v>
      </c>
      <c r="L98" s="23">
        <v>32000</v>
      </c>
      <c r="M98" s="23">
        <v>75000</v>
      </c>
    </row>
    <row r="99" spans="1:13" ht="15.75" customHeight="1" x14ac:dyDescent="0.15">
      <c r="A99" s="32" t="s">
        <v>210</v>
      </c>
      <c r="B99" s="32"/>
      <c r="C99" s="32"/>
      <c r="D99" s="27">
        <v>140</v>
      </c>
      <c r="E99" s="27">
        <v>180</v>
      </c>
      <c r="F99" s="35">
        <v>220</v>
      </c>
      <c r="G99" s="27">
        <v>260</v>
      </c>
      <c r="H99" s="27">
        <v>1100</v>
      </c>
      <c r="I99" s="27">
        <v>140</v>
      </c>
      <c r="J99" s="27">
        <v>180</v>
      </c>
      <c r="K99" s="27">
        <v>260</v>
      </c>
      <c r="L99" s="27">
        <v>1500</v>
      </c>
      <c r="M99" s="27">
        <v>3000</v>
      </c>
    </row>
    <row r="100" spans="1:13" ht="13" x14ac:dyDescent="0.15">
      <c r="B100" s="30" t="s">
        <v>37</v>
      </c>
      <c r="C100" s="1" t="s">
        <v>38</v>
      </c>
      <c r="D100" s="1">
        <v>140</v>
      </c>
      <c r="E100" s="1">
        <v>180</v>
      </c>
      <c r="F100" s="1">
        <v>220</v>
      </c>
      <c r="G100" s="1">
        <v>260</v>
      </c>
      <c r="H100" s="1">
        <v>1100</v>
      </c>
      <c r="I100" s="1">
        <v>140</v>
      </c>
      <c r="J100" s="1">
        <v>180</v>
      </c>
      <c r="K100" s="1">
        <v>260</v>
      </c>
      <c r="L100" s="23">
        <v>1500</v>
      </c>
      <c r="M100" s="23">
        <v>3000</v>
      </c>
    </row>
    <row r="101" spans="1:13" ht="13" x14ac:dyDescent="0.15">
      <c r="B101" s="30" t="s">
        <v>121</v>
      </c>
      <c r="C101" s="25" t="s">
        <v>122</v>
      </c>
      <c r="D101" s="1">
        <v>140</v>
      </c>
      <c r="E101" s="1">
        <v>180</v>
      </c>
      <c r="F101" s="1">
        <v>220</v>
      </c>
      <c r="G101" s="1">
        <v>260</v>
      </c>
      <c r="H101" s="1">
        <v>1100</v>
      </c>
      <c r="I101" s="1">
        <v>140</v>
      </c>
      <c r="J101" s="1">
        <v>180</v>
      </c>
      <c r="K101" s="1">
        <v>260</v>
      </c>
      <c r="L101" s="23">
        <v>1500</v>
      </c>
      <c r="M101" s="23">
        <v>3000</v>
      </c>
    </row>
    <row r="102" spans="1:13" ht="13" x14ac:dyDescent="0.15">
      <c r="B102" s="30" t="s">
        <v>125</v>
      </c>
      <c r="C102" s="25" t="s">
        <v>123</v>
      </c>
      <c r="D102" s="1">
        <v>140</v>
      </c>
      <c r="E102" s="1">
        <v>180</v>
      </c>
      <c r="F102" s="1">
        <v>220</v>
      </c>
      <c r="G102" s="1">
        <v>260</v>
      </c>
      <c r="H102" s="1">
        <v>1100</v>
      </c>
      <c r="I102" s="1">
        <v>140</v>
      </c>
      <c r="J102" s="1">
        <v>180</v>
      </c>
      <c r="K102" s="1">
        <v>260</v>
      </c>
      <c r="L102" s="23">
        <v>1500</v>
      </c>
      <c r="M102" s="23">
        <v>3000</v>
      </c>
    </row>
    <row r="103" spans="1:13" ht="13" x14ac:dyDescent="0.15">
      <c r="B103" s="30" t="s">
        <v>126</v>
      </c>
      <c r="C103" s="25" t="s">
        <v>124</v>
      </c>
      <c r="D103" s="1">
        <v>140</v>
      </c>
      <c r="E103" s="1">
        <v>180</v>
      </c>
      <c r="F103" s="1">
        <v>220</v>
      </c>
      <c r="G103" s="1">
        <v>260</v>
      </c>
      <c r="H103" s="1">
        <v>1100</v>
      </c>
      <c r="I103" s="1">
        <v>140</v>
      </c>
      <c r="J103" s="1">
        <v>180</v>
      </c>
      <c r="K103" s="1">
        <v>260</v>
      </c>
      <c r="L103" s="23">
        <v>1500</v>
      </c>
      <c r="M103" s="23">
        <v>3000</v>
      </c>
    </row>
    <row r="104" spans="1:13" ht="13" x14ac:dyDescent="0.15">
      <c r="B104" s="30" t="s">
        <v>127</v>
      </c>
      <c r="C104" s="25" t="s">
        <v>128</v>
      </c>
      <c r="D104" s="1">
        <v>140</v>
      </c>
      <c r="E104" s="1">
        <v>180</v>
      </c>
      <c r="F104" s="1">
        <v>220</v>
      </c>
      <c r="G104" s="1">
        <v>260</v>
      </c>
      <c r="H104" s="1">
        <v>1100</v>
      </c>
      <c r="I104" s="1">
        <v>140</v>
      </c>
      <c r="J104" s="1">
        <v>180</v>
      </c>
      <c r="K104" s="1">
        <v>260</v>
      </c>
      <c r="L104" s="23">
        <v>1500</v>
      </c>
      <c r="M104" s="23">
        <v>3000</v>
      </c>
    </row>
    <row r="105" spans="1:13" ht="13" x14ac:dyDescent="0.15">
      <c r="B105" s="30" t="s">
        <v>119</v>
      </c>
      <c r="C105" s="30" t="s">
        <v>120</v>
      </c>
      <c r="D105" s="1">
        <v>140</v>
      </c>
      <c r="E105" s="1">
        <v>180</v>
      </c>
      <c r="F105" s="1">
        <v>220</v>
      </c>
      <c r="G105" s="1">
        <v>260</v>
      </c>
      <c r="H105" s="1">
        <v>1100</v>
      </c>
      <c r="I105" s="1">
        <v>140</v>
      </c>
      <c r="J105" s="1">
        <v>180</v>
      </c>
      <c r="K105" s="1">
        <v>260</v>
      </c>
      <c r="L105" s="23">
        <v>1500</v>
      </c>
      <c r="M105" s="23">
        <v>3000</v>
      </c>
    </row>
    <row r="106" spans="1:13" ht="13" x14ac:dyDescent="0.15">
      <c r="A106" s="32" t="s">
        <v>211</v>
      </c>
      <c r="B106" s="30"/>
      <c r="C106" s="30"/>
      <c r="D106" s="27">
        <v>670</v>
      </c>
      <c r="E106" s="27">
        <v>1100</v>
      </c>
      <c r="F106" s="27">
        <v>1830</v>
      </c>
      <c r="G106" s="27">
        <v>3160</v>
      </c>
      <c r="H106" s="27">
        <v>12700</v>
      </c>
      <c r="I106" s="27">
        <v>670</v>
      </c>
      <c r="J106" s="27">
        <v>1100</v>
      </c>
      <c r="K106" s="27">
        <v>3160</v>
      </c>
      <c r="L106" s="27">
        <v>23000</v>
      </c>
      <c r="M106" s="27">
        <v>54000</v>
      </c>
    </row>
    <row r="107" spans="1:13" ht="13" x14ac:dyDescent="0.15">
      <c r="B107" s="1" t="s">
        <v>212</v>
      </c>
      <c r="C107" s="1" t="s">
        <v>218</v>
      </c>
      <c r="D107" s="1">
        <v>670</v>
      </c>
      <c r="E107" s="1">
        <v>1100</v>
      </c>
      <c r="F107" s="1">
        <v>1830</v>
      </c>
      <c r="G107" s="1">
        <v>3160</v>
      </c>
      <c r="H107" s="1">
        <v>12700</v>
      </c>
      <c r="I107" s="1">
        <v>670</v>
      </c>
      <c r="J107" s="1">
        <v>1100</v>
      </c>
      <c r="K107" s="1">
        <v>3160</v>
      </c>
      <c r="L107" s="1">
        <v>23000</v>
      </c>
      <c r="M107" s="1">
        <v>54000</v>
      </c>
    </row>
    <row r="108" spans="1:13" ht="13" x14ac:dyDescent="0.15">
      <c r="B108" s="1" t="s">
        <v>213</v>
      </c>
      <c r="C108" s="1" t="s">
        <v>219</v>
      </c>
      <c r="D108" s="1">
        <v>670</v>
      </c>
      <c r="E108" s="1">
        <v>1100</v>
      </c>
      <c r="F108" s="1">
        <v>1830</v>
      </c>
      <c r="G108" s="1">
        <v>3160</v>
      </c>
      <c r="H108" s="1">
        <v>12700</v>
      </c>
      <c r="I108" s="1">
        <v>670</v>
      </c>
      <c r="J108" s="1">
        <v>1100</v>
      </c>
      <c r="K108" s="1">
        <v>3160</v>
      </c>
      <c r="L108" s="1">
        <v>23000</v>
      </c>
      <c r="M108" s="1">
        <v>54000</v>
      </c>
    </row>
    <row r="109" spans="1:13" ht="13" x14ac:dyDescent="0.15">
      <c r="B109" s="1" t="s">
        <v>214</v>
      </c>
      <c r="C109" s="1" t="s">
        <v>220</v>
      </c>
      <c r="D109" s="1">
        <v>670</v>
      </c>
      <c r="E109" s="1">
        <v>1100</v>
      </c>
      <c r="F109" s="1">
        <v>1830</v>
      </c>
      <c r="G109" s="1">
        <v>3160</v>
      </c>
      <c r="H109" s="1">
        <v>12700</v>
      </c>
      <c r="I109" s="1">
        <v>670</v>
      </c>
      <c r="J109" s="1">
        <v>1100</v>
      </c>
      <c r="K109" s="1">
        <v>3160</v>
      </c>
      <c r="L109" s="1">
        <v>23000</v>
      </c>
      <c r="M109" s="1">
        <v>54000</v>
      </c>
    </row>
    <row r="110" spans="1:13" ht="13" x14ac:dyDescent="0.15">
      <c r="B110" s="1" t="s">
        <v>215</v>
      </c>
      <c r="C110" s="1" t="s">
        <v>221</v>
      </c>
      <c r="D110" s="1">
        <v>670</v>
      </c>
      <c r="E110" s="1">
        <v>1100</v>
      </c>
      <c r="F110" s="1">
        <v>1830</v>
      </c>
      <c r="G110" s="1">
        <v>3160</v>
      </c>
      <c r="H110" s="1">
        <v>12700</v>
      </c>
      <c r="I110" s="1">
        <v>670</v>
      </c>
      <c r="J110" s="1">
        <v>1100</v>
      </c>
      <c r="K110" s="1">
        <v>3160</v>
      </c>
      <c r="L110" s="1">
        <v>23000</v>
      </c>
      <c r="M110" s="1">
        <v>54000</v>
      </c>
    </row>
    <row r="113" spans="2:3" ht="15.75" customHeight="1" x14ac:dyDescent="0.15">
      <c r="C113" s="26" t="s">
        <v>72</v>
      </c>
    </row>
    <row r="115" spans="2:3" ht="15.75" customHeight="1" x14ac:dyDescent="0.15">
      <c r="C115" s="26"/>
    </row>
    <row r="117" spans="2:3" ht="15.75" customHeight="1" x14ac:dyDescent="0.15">
      <c r="B117" s="32"/>
    </row>
  </sheetData>
  <mergeCells count="7">
    <mergeCell ref="E2:G2"/>
    <mergeCell ref="D2:D3"/>
    <mergeCell ref="B2:B3"/>
    <mergeCell ref="C2:C3"/>
    <mergeCell ref="B17:B18"/>
    <mergeCell ref="C17:C18"/>
    <mergeCell ref="D17:G17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заказа</vt:lpstr>
      <vt:lpstr>Справочные данные и 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Microsoft Office User</cp:lastModifiedBy>
  <dcterms:created xsi:type="dcterms:W3CDTF">2015-04-16T15:48:50Z</dcterms:created>
  <dcterms:modified xsi:type="dcterms:W3CDTF">2024-03-29T12:06:24Z</dcterms:modified>
</cp:coreProperties>
</file>